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M:\2. PROGRAMOS\3.3 VPP\3.4.1. Metodinės medžiagos\18. Nauju metodiku projektai\Mokyklų PPP programa\"/>
    </mc:Choice>
  </mc:AlternateContent>
  <xr:revisionPtr revIDLastSave="0" documentId="13_ncr:1_{9234872C-AA35-4B15-941E-4EC5FF034F75}" xr6:coauthVersionLast="47" xr6:coauthVersionMax="47" xr10:uidLastSave="{00000000-0000-0000-0000-000000000000}"/>
  <bookViews>
    <workbookView xWindow="31200" yWindow="2025" windowWidth="21600" windowHeight="11250" tabRatio="602" xr2:uid="{00000000-000D-0000-FFFF-FFFF00000000}"/>
  </bookViews>
  <sheets>
    <sheet name="Turinys" sheetId="16" r:id="rId1"/>
    <sheet name="I.Prielaidu sarasas" sheetId="13" r:id="rId2"/>
    <sheet name="II.Neapibrėžtieji įsipareigojim" sheetId="20" r:id="rId3"/>
    <sheet name="III. NĮ VPSP projektai" sheetId="14" r:id="rId4"/>
    <sheet name="IV.Savivaldybės rezervai" sheetId="18" r:id="rId5"/>
    <sheet name="V.Garantijų sumos" sheetId="19" r:id="rId6"/>
    <sheet name="VI. Pridet.vertes lentele" sheetId="21" r:id="rId7"/>
    <sheet name="Rezultatai" sheetId="10" r:id="rId8"/>
    <sheet name="3 priedas" sheetId="23" r:id="rId9"/>
    <sheet name="Papildoma info" sheetId="24" r:id="rId10"/>
  </sheets>
  <definedNames>
    <definedName name="_xlnm._FilterDatabase" localSheetId="7" hidden="1">Rezultatai!$B$3:$B$38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3" l="1"/>
  <c r="E6" i="13"/>
  <c r="C6" i="13" s="1"/>
  <c r="C4" i="13"/>
  <c r="C5" i="13"/>
  <c r="C7" i="13"/>
  <c r="C3" i="13"/>
  <c r="C10" i="13" s="1"/>
  <c r="D23" i="23"/>
  <c r="E23" i="23"/>
  <c r="F23" i="23"/>
  <c r="G23" i="23"/>
  <c r="H23" i="23"/>
  <c r="I23" i="23"/>
  <c r="J23" i="23"/>
  <c r="K23" i="23"/>
  <c r="L23" i="23"/>
  <c r="M23" i="23"/>
  <c r="N23" i="23"/>
  <c r="O23" i="23"/>
  <c r="P23" i="23"/>
  <c r="Q23" i="23"/>
  <c r="R23" i="23"/>
  <c r="S23" i="23"/>
  <c r="C23" i="23"/>
  <c r="F46" i="13"/>
  <c r="G46" i="13"/>
  <c r="H46" i="13"/>
  <c r="I46" i="13"/>
  <c r="J46" i="13"/>
  <c r="K46" i="13"/>
  <c r="L46" i="13"/>
  <c r="M46" i="13"/>
  <c r="N46" i="13"/>
  <c r="O46" i="13"/>
  <c r="P46" i="13"/>
  <c r="Q46" i="13"/>
  <c r="R46" i="13"/>
  <c r="S46" i="13"/>
  <c r="T46" i="13"/>
  <c r="U46" i="13"/>
  <c r="V46" i="13"/>
  <c r="W46" i="13"/>
  <c r="X46" i="13"/>
  <c r="Y46" i="13"/>
  <c r="Z46" i="13"/>
  <c r="AA46" i="13"/>
  <c r="AB46" i="13"/>
  <c r="E46" i="13"/>
  <c r="C13" i="23"/>
  <c r="C12" i="23" s="1"/>
  <c r="D16" i="10"/>
  <c r="E16" i="10"/>
  <c r="F16" i="10"/>
  <c r="Z16" i="10"/>
  <c r="AA16" i="10"/>
  <c r="AB16" i="10"/>
  <c r="D17" i="10"/>
  <c r="E17" i="10"/>
  <c r="F17" i="10"/>
  <c r="Z17" i="10"/>
  <c r="AA17" i="10"/>
  <c r="AB17" i="10"/>
  <c r="D18" i="10"/>
  <c r="E18" i="10"/>
  <c r="F18" i="10"/>
  <c r="Z18" i="10"/>
  <c r="AA18" i="10"/>
  <c r="AB18" i="10"/>
  <c r="D19" i="10"/>
  <c r="E19" i="10"/>
  <c r="F19" i="10"/>
  <c r="Z19" i="10"/>
  <c r="AA19" i="10"/>
  <c r="AB19" i="10"/>
  <c r="D20" i="10"/>
  <c r="E20" i="10"/>
  <c r="F20" i="10"/>
  <c r="Z20" i="10"/>
  <c r="AA20" i="10"/>
  <c r="AB20" i="10"/>
  <c r="D21" i="10"/>
  <c r="E21" i="10"/>
  <c r="F21" i="10"/>
  <c r="Z21" i="10"/>
  <c r="AA21" i="10"/>
  <c r="AB21" i="10"/>
  <c r="D22" i="10"/>
  <c r="E22" i="10"/>
  <c r="F22" i="10"/>
  <c r="Z22" i="10"/>
  <c r="AA22" i="10"/>
  <c r="AB22" i="10"/>
  <c r="D23" i="10"/>
  <c r="E23" i="10"/>
  <c r="F23" i="10"/>
  <c r="Z23" i="10"/>
  <c r="AA23" i="10"/>
  <c r="AB23" i="10"/>
  <c r="D24" i="10"/>
  <c r="E24" i="10"/>
  <c r="F24" i="10"/>
  <c r="Z24" i="10"/>
  <c r="AA24" i="10"/>
  <c r="AB24" i="10"/>
  <c r="D25" i="10"/>
  <c r="E25" i="10"/>
  <c r="F25" i="10"/>
  <c r="Z25" i="10"/>
  <c r="AA25" i="10"/>
  <c r="AB25" i="10"/>
  <c r="B17" i="10"/>
  <c r="B18" i="10"/>
  <c r="B19" i="10"/>
  <c r="B20" i="10"/>
  <c r="B21" i="10"/>
  <c r="B22" i="10"/>
  <c r="B23" i="10"/>
  <c r="B24" i="10"/>
  <c r="B25" i="10"/>
  <c r="B16" i="10"/>
  <c r="C3" i="23" l="1"/>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C30" i="13"/>
  <c r="D9" i="10"/>
  <c r="E9" i="10"/>
  <c r="E31" i="10" s="1"/>
  <c r="F9" i="10"/>
  <c r="F31" i="10" s="1"/>
  <c r="G9" i="10"/>
  <c r="H9" i="10"/>
  <c r="I9" i="10"/>
  <c r="J9" i="10"/>
  <c r="J31" i="10" s="1"/>
  <c r="K9" i="10"/>
  <c r="L9" i="10"/>
  <c r="M9" i="10"/>
  <c r="M31" i="10" s="1"/>
  <c r="N9" i="10"/>
  <c r="N31" i="10" s="1"/>
  <c r="O9" i="10"/>
  <c r="P9" i="10"/>
  <c r="Q9" i="10"/>
  <c r="R9" i="10"/>
  <c r="R31" i="10" s="1"/>
  <c r="S9" i="10"/>
  <c r="T9" i="10"/>
  <c r="U9" i="10"/>
  <c r="U31" i="10" s="1"/>
  <c r="V9" i="10"/>
  <c r="V31" i="10" s="1"/>
  <c r="W9" i="10"/>
  <c r="X9" i="10"/>
  <c r="Y9" i="10"/>
  <c r="Z9" i="10"/>
  <c r="Z31" i="10" s="1"/>
  <c r="AA9" i="10"/>
  <c r="AB9" i="10"/>
  <c r="D10" i="10"/>
  <c r="E10" i="10"/>
  <c r="F10" i="10"/>
  <c r="G10" i="10"/>
  <c r="H10" i="10"/>
  <c r="I10" i="10"/>
  <c r="J10" i="10"/>
  <c r="K10" i="10"/>
  <c r="L10" i="10"/>
  <c r="M10" i="10"/>
  <c r="N10" i="10"/>
  <c r="O10" i="10"/>
  <c r="P10" i="10"/>
  <c r="Q10" i="10"/>
  <c r="R10" i="10"/>
  <c r="S10" i="10"/>
  <c r="T10" i="10"/>
  <c r="U10" i="10"/>
  <c r="V10" i="10"/>
  <c r="W10" i="10"/>
  <c r="X10" i="10"/>
  <c r="Y10" i="10"/>
  <c r="Z10" i="10"/>
  <c r="AA10" i="10"/>
  <c r="AB10" i="10"/>
  <c r="C9" i="10"/>
  <c r="C31" i="10" s="1"/>
  <c r="C10" i="10"/>
  <c r="D13" i="13"/>
  <c r="D12" i="13" s="1"/>
  <c r="E13" i="13"/>
  <c r="E8" i="10" s="1"/>
  <c r="F13" i="13"/>
  <c r="F8" i="10" s="1"/>
  <c r="G13" i="13"/>
  <c r="G8" i="10" s="1"/>
  <c r="H13" i="13"/>
  <c r="H8" i="10" s="1"/>
  <c r="I13" i="13"/>
  <c r="I8" i="10" s="1"/>
  <c r="J13" i="13"/>
  <c r="J8" i="10" s="1"/>
  <c r="K13" i="13"/>
  <c r="K8" i="10" s="1"/>
  <c r="L13" i="13"/>
  <c r="L8" i="10" s="1"/>
  <c r="M13" i="13"/>
  <c r="M8" i="10" s="1"/>
  <c r="N13" i="13"/>
  <c r="N8" i="10" s="1"/>
  <c r="O13" i="13"/>
  <c r="O8" i="10" s="1"/>
  <c r="P13" i="13"/>
  <c r="P8" i="10" s="1"/>
  <c r="Q13" i="13"/>
  <c r="Q8" i="10" s="1"/>
  <c r="R13" i="13"/>
  <c r="R8" i="10" s="1"/>
  <c r="S13" i="13"/>
  <c r="S8" i="10" s="1"/>
  <c r="T13" i="13"/>
  <c r="T8" i="10" s="1"/>
  <c r="U13" i="13"/>
  <c r="U8" i="10" s="1"/>
  <c r="V13" i="13"/>
  <c r="V8" i="10" s="1"/>
  <c r="W13" i="13"/>
  <c r="W8" i="10" s="1"/>
  <c r="X13" i="13"/>
  <c r="X8" i="10" s="1"/>
  <c r="Y13" i="13"/>
  <c r="Y8" i="10" s="1"/>
  <c r="Z13" i="13"/>
  <c r="Z8" i="10" s="1"/>
  <c r="AA13" i="13"/>
  <c r="AA12" i="13" s="1"/>
  <c r="AB13" i="13"/>
  <c r="AB12" i="13" s="1"/>
  <c r="C13" i="13"/>
  <c r="C12" i="13" s="1"/>
  <c r="D11" i="10"/>
  <c r="E11" i="10"/>
  <c r="F11" i="10"/>
  <c r="Z11" i="10"/>
  <c r="AA11" i="10"/>
  <c r="AB11" i="10"/>
  <c r="C11" i="10"/>
  <c r="C12" i="10"/>
  <c r="D12" i="10"/>
  <c r="E12" i="10"/>
  <c r="F12" i="10"/>
  <c r="Y12" i="10"/>
  <c r="Z12" i="10"/>
  <c r="AA12" i="10"/>
  <c r="AB12" i="10"/>
  <c r="S13" i="23"/>
  <c r="R13" i="23"/>
  <c r="R12" i="23" s="1"/>
  <c r="Q13" i="23"/>
  <c r="P13" i="23"/>
  <c r="O13" i="23"/>
  <c r="O12" i="23" s="1"/>
  <c r="N13" i="23"/>
  <c r="M13" i="23"/>
  <c r="M12" i="23" s="1"/>
  <c r="L13" i="23"/>
  <c r="K13" i="23"/>
  <c r="K12" i="23" s="1"/>
  <c r="J13" i="23"/>
  <c r="J12" i="23" s="1"/>
  <c r="I13" i="23"/>
  <c r="H13" i="23"/>
  <c r="G13" i="23"/>
  <c r="F13" i="23"/>
  <c r="E13" i="23"/>
  <c r="D13" i="23"/>
  <c r="S12" i="23"/>
  <c r="Q12" i="23"/>
  <c r="P12" i="23"/>
  <c r="N12" i="23"/>
  <c r="L12" i="23"/>
  <c r="I12" i="23"/>
  <c r="H12" i="23"/>
  <c r="G12" i="23"/>
  <c r="F12" i="23"/>
  <c r="E12" i="23"/>
  <c r="D12" i="23"/>
  <c r="S5" i="23"/>
  <c r="R5" i="23"/>
  <c r="Q5" i="23"/>
  <c r="P5" i="23"/>
  <c r="O5" i="23"/>
  <c r="N5" i="23"/>
  <c r="M5" i="23"/>
  <c r="L5" i="23"/>
  <c r="K5" i="23"/>
  <c r="J5" i="23"/>
  <c r="I5" i="23"/>
  <c r="H5" i="23"/>
  <c r="G5" i="23"/>
  <c r="F5" i="23"/>
  <c r="E5" i="23"/>
  <c r="D5" i="23"/>
  <c r="E12" i="13" l="1"/>
  <c r="C8" i="10"/>
  <c r="F12" i="13"/>
  <c r="AB8" i="10"/>
  <c r="D8" i="10"/>
  <c r="AA8" i="10"/>
  <c r="Z12" i="13"/>
  <c r="Y33" i="10"/>
  <c r="Y32" i="10"/>
  <c r="Q33" i="10"/>
  <c r="L21" i="23" s="1"/>
  <c r="I33" i="10"/>
  <c r="D21" i="23" s="1"/>
  <c r="AB33" i="10"/>
  <c r="AB32" i="10"/>
  <c r="X33" i="10"/>
  <c r="S21" i="23" s="1"/>
  <c r="T33" i="10"/>
  <c r="O21" i="23" s="1"/>
  <c r="P33" i="10"/>
  <c r="K21" i="23" s="1"/>
  <c r="L33" i="10"/>
  <c r="G21" i="23" s="1"/>
  <c r="H33" i="10"/>
  <c r="C21" i="23" s="1"/>
  <c r="D32" i="10"/>
  <c r="D33" i="10"/>
  <c r="Y31" i="10"/>
  <c r="Q31" i="10"/>
  <c r="I31" i="10"/>
  <c r="U33" i="10"/>
  <c r="P21" i="23" s="1"/>
  <c r="AA33" i="10"/>
  <c r="AA32" i="10"/>
  <c r="W33" i="10"/>
  <c r="R21" i="23" s="1"/>
  <c r="S33" i="10"/>
  <c r="N21" i="23" s="1"/>
  <c r="O33" i="10"/>
  <c r="J21" i="23" s="1"/>
  <c r="K33" i="10"/>
  <c r="F21" i="23" s="1"/>
  <c r="G33" i="10"/>
  <c r="AB31" i="10"/>
  <c r="X31" i="10"/>
  <c r="T31" i="10"/>
  <c r="P31" i="10"/>
  <c r="L31" i="10"/>
  <c r="H31" i="10"/>
  <c r="D31" i="10"/>
  <c r="M33" i="10"/>
  <c r="H21" i="23" s="1"/>
  <c r="E32" i="10"/>
  <c r="E33" i="10"/>
  <c r="C32" i="10"/>
  <c r="C33" i="10"/>
  <c r="Z32" i="10"/>
  <c r="Z33" i="10"/>
  <c r="V33" i="10"/>
  <c r="Q21" i="23" s="1"/>
  <c r="R33" i="10"/>
  <c r="M21" i="23" s="1"/>
  <c r="N33" i="10"/>
  <c r="I21" i="23" s="1"/>
  <c r="J33" i="10"/>
  <c r="E21" i="23" s="1"/>
  <c r="F32" i="10"/>
  <c r="F33" i="10"/>
  <c r="AA31" i="10"/>
  <c r="W31" i="10"/>
  <c r="S31" i="10"/>
  <c r="O31" i="10"/>
  <c r="K31" i="10"/>
  <c r="G31" i="10"/>
  <c r="C4" i="10"/>
  <c r="D10" i="13"/>
  <c r="D4" i="10" s="1"/>
  <c r="C7" i="10"/>
  <c r="D7" i="10"/>
  <c r="C18" i="13"/>
  <c r="D18" i="13"/>
  <c r="C33" i="13"/>
  <c r="C29" i="13" s="1"/>
  <c r="D33" i="13"/>
  <c r="D29" i="13" s="1"/>
  <c r="C14" i="10"/>
  <c r="D14" i="10"/>
  <c r="D39" i="10" s="1"/>
  <c r="C16" i="10"/>
  <c r="C17" i="10"/>
  <c r="C18" i="10"/>
  <c r="C19" i="10"/>
  <c r="C20" i="10"/>
  <c r="C21" i="10"/>
  <c r="C22" i="10"/>
  <c r="C23" i="10"/>
  <c r="C24" i="10"/>
  <c r="C25" i="10"/>
  <c r="C26" i="10"/>
  <c r="D26" i="10"/>
  <c r="E8" i="20"/>
  <c r="E9" i="20"/>
  <c r="E10" i="13"/>
  <c r="F10" i="13"/>
  <c r="G10" i="13"/>
  <c r="H10" i="13"/>
  <c r="I10" i="13"/>
  <c r="J10" i="13"/>
  <c r="K10" i="13"/>
  <c r="L10" i="13"/>
  <c r="M10" i="13"/>
  <c r="N10" i="13"/>
  <c r="O10" i="13"/>
  <c r="P10" i="13"/>
  <c r="Q10" i="13"/>
  <c r="R10" i="13"/>
  <c r="S10" i="13"/>
  <c r="T10" i="13"/>
  <c r="U10" i="13"/>
  <c r="V10" i="13"/>
  <c r="W10" i="13"/>
  <c r="X10" i="13"/>
  <c r="Y10" i="13"/>
  <c r="Z10" i="13"/>
  <c r="AA10" i="13"/>
  <c r="AB10" i="13"/>
  <c r="E7" i="10"/>
  <c r="F7" i="10"/>
  <c r="AB7" i="10"/>
  <c r="E18" i="13"/>
  <c r="F18" i="13"/>
  <c r="AB18" i="13"/>
  <c r="E20" i="13"/>
  <c r="F20" i="13"/>
  <c r="E25" i="13"/>
  <c r="F25" i="13"/>
  <c r="Y25" i="13"/>
  <c r="Z25" i="13"/>
  <c r="AA25" i="13"/>
  <c r="AB25" i="13"/>
  <c r="E33" i="13"/>
  <c r="E29" i="13" s="1"/>
  <c r="F33" i="13"/>
  <c r="F29" i="13" s="1"/>
  <c r="Z33" i="13"/>
  <c r="Z29" i="13" s="1"/>
  <c r="AA33" i="13"/>
  <c r="AA29" i="13" s="1"/>
  <c r="AB33" i="13"/>
  <c r="AB29" i="13" s="1"/>
  <c r="E11" i="13" l="1"/>
  <c r="F11" i="13"/>
  <c r="C39" i="10"/>
  <c r="C13" i="10"/>
  <c r="C25" i="13"/>
  <c r="C20" i="13" s="1"/>
  <c r="C11" i="13" s="1"/>
  <c r="C6" i="10" s="1"/>
  <c r="D25" i="13"/>
  <c r="D20" i="13" s="1"/>
  <c r="D13" i="10"/>
  <c r="D15" i="10"/>
  <c r="C15" i="10"/>
  <c r="AB20" i="13"/>
  <c r="AB11" i="13" s="1"/>
  <c r="D38" i="10" l="1"/>
  <c r="D11" i="13"/>
  <c r="D6" i="10" s="1"/>
  <c r="C38" i="10"/>
  <c r="C27" i="10"/>
  <c r="X52" i="13"/>
  <c r="D51" i="13"/>
  <c r="D5" i="10" s="1"/>
  <c r="C51" i="13"/>
  <c r="C5" i="10" s="1"/>
  <c r="E13" i="20"/>
  <c r="E15" i="10"/>
  <c r="F13" i="10"/>
  <c r="E9" i="19"/>
  <c r="D30" i="10" s="1"/>
  <c r="D34" i="10" s="1"/>
  <c r="E10" i="19"/>
  <c r="E11" i="19"/>
  <c r="E12" i="19"/>
  <c r="E13" i="19"/>
  <c r="E14" i="19"/>
  <c r="E15" i="19"/>
  <c r="E16" i="19"/>
  <c r="E17" i="19"/>
  <c r="E18" i="19"/>
  <c r="E19" i="19"/>
  <c r="E20" i="19"/>
  <c r="E21" i="19"/>
  <c r="E22" i="19"/>
  <c r="E23" i="19"/>
  <c r="E24" i="19"/>
  <c r="E25" i="19"/>
  <c r="E26" i="19"/>
  <c r="E27" i="19"/>
  <c r="E28" i="19"/>
  <c r="E29" i="19"/>
  <c r="E30" i="19"/>
  <c r="E31" i="19"/>
  <c r="E32" i="19"/>
  <c r="E33" i="19"/>
  <c r="E8" i="19"/>
  <c r="C30" i="10" s="1"/>
  <c r="C34" i="10" s="1"/>
  <c r="I20" i="21"/>
  <c r="I36" i="21"/>
  <c r="I52" i="21"/>
  <c r="E16" i="21"/>
  <c r="E32" i="21"/>
  <c r="E48" i="21"/>
  <c r="E4" i="21"/>
  <c r="D64" i="21"/>
  <c r="E11" i="21" s="1"/>
  <c r="F64" i="21"/>
  <c r="G10" i="21" s="1"/>
  <c r="H64" i="21"/>
  <c r="I5" i="21" s="1"/>
  <c r="J64" i="21"/>
  <c r="K6" i="21" s="1"/>
  <c r="E33" i="20"/>
  <c r="B64" i="14"/>
  <c r="D64" i="14"/>
  <c r="C64" i="14"/>
  <c r="D58" i="14"/>
  <c r="C42" i="14"/>
  <c r="AB30" i="10"/>
  <c r="AB34" i="10" s="1"/>
  <c r="AA30" i="10"/>
  <c r="AA34" i="10" s="1"/>
  <c r="Z30" i="10"/>
  <c r="Z34" i="10" s="1"/>
  <c r="Y30" i="10"/>
  <c r="Y34" i="10" s="1"/>
  <c r="X30" i="10"/>
  <c r="X34" i="10" s="1"/>
  <c r="W30" i="10"/>
  <c r="W34" i="10" s="1"/>
  <c r="V30" i="10"/>
  <c r="V34" i="10" s="1"/>
  <c r="U30" i="10"/>
  <c r="U34" i="10" s="1"/>
  <c r="T30" i="10"/>
  <c r="T34" i="10" s="1"/>
  <c r="S30" i="10"/>
  <c r="S34" i="10" s="1"/>
  <c r="R30" i="10"/>
  <c r="R34" i="10" s="1"/>
  <c r="Q30" i="10"/>
  <c r="Q34" i="10" s="1"/>
  <c r="P30" i="10"/>
  <c r="P34" i="10" s="1"/>
  <c r="O30" i="10"/>
  <c r="O34" i="10" s="1"/>
  <c r="N30" i="10"/>
  <c r="N34" i="10" s="1"/>
  <c r="M30" i="10"/>
  <c r="M34" i="10" s="1"/>
  <c r="L30" i="10"/>
  <c r="L34" i="10" s="1"/>
  <c r="K30" i="10"/>
  <c r="K34" i="10" s="1"/>
  <c r="J30" i="10"/>
  <c r="J34" i="10" s="1"/>
  <c r="I30" i="10"/>
  <c r="I34" i="10" s="1"/>
  <c r="H30" i="10"/>
  <c r="H34" i="10" s="1"/>
  <c r="G30" i="10"/>
  <c r="G34" i="10" s="1"/>
  <c r="F30" i="10"/>
  <c r="F34" i="10" s="1"/>
  <c r="E30" i="10"/>
  <c r="E34" i="10" s="1"/>
  <c r="B39" i="14"/>
  <c r="B40" i="14"/>
  <c r="B41" i="14"/>
  <c r="B42" i="14"/>
  <c r="B43" i="14"/>
  <c r="B44" i="14"/>
  <c r="B45" i="14"/>
  <c r="B46" i="14"/>
  <c r="B47" i="14"/>
  <c r="B48" i="14"/>
  <c r="B49" i="14"/>
  <c r="B50" i="14"/>
  <c r="B51" i="14"/>
  <c r="B52" i="14"/>
  <c r="B53" i="14"/>
  <c r="B54" i="14"/>
  <c r="B55" i="14"/>
  <c r="B56" i="14"/>
  <c r="B57" i="14"/>
  <c r="B58" i="14"/>
  <c r="B59" i="14"/>
  <c r="B60" i="14"/>
  <c r="B61" i="14"/>
  <c r="B62" i="14"/>
  <c r="B63" i="14"/>
  <c r="C39" i="14"/>
  <c r="C40" i="14"/>
  <c r="C41" i="14"/>
  <c r="E41" i="14" s="1"/>
  <c r="C43" i="14"/>
  <c r="C44" i="14"/>
  <c r="C45" i="14"/>
  <c r="C46" i="14"/>
  <c r="C47" i="14"/>
  <c r="C48" i="14"/>
  <c r="C49" i="14"/>
  <c r="C50" i="14"/>
  <c r="E50" i="14" s="1"/>
  <c r="N29" i="10" s="1"/>
  <c r="C51" i="14"/>
  <c r="C52" i="14"/>
  <c r="C53" i="14"/>
  <c r="C54" i="14"/>
  <c r="C55" i="14"/>
  <c r="C56" i="14"/>
  <c r="C57" i="14"/>
  <c r="C58" i="14"/>
  <c r="C59" i="14"/>
  <c r="C60" i="14"/>
  <c r="C61" i="14"/>
  <c r="C62" i="14"/>
  <c r="C63" i="14"/>
  <c r="D40" i="14"/>
  <c r="D41" i="14"/>
  <c r="D42" i="14"/>
  <c r="D43" i="14"/>
  <c r="D44" i="14"/>
  <c r="D45" i="14"/>
  <c r="D46" i="14"/>
  <c r="E46" i="14" s="1"/>
  <c r="D47" i="14"/>
  <c r="D48" i="14"/>
  <c r="D49" i="14"/>
  <c r="D50" i="14"/>
  <c r="D51" i="14"/>
  <c r="D52" i="14"/>
  <c r="D53" i="14"/>
  <c r="D54" i="14"/>
  <c r="D55" i="14"/>
  <c r="D56" i="14"/>
  <c r="D57" i="14"/>
  <c r="D59" i="14"/>
  <c r="E59" i="14" s="1"/>
  <c r="W29" i="10" s="1"/>
  <c r="D60" i="14"/>
  <c r="D61" i="14"/>
  <c r="E61" i="14" s="1"/>
  <c r="D62" i="14"/>
  <c r="D63" i="14"/>
  <c r="D39" i="14"/>
  <c r="E10" i="20"/>
  <c r="E11" i="20"/>
  <c r="E12" i="20"/>
  <c r="E14" i="20"/>
  <c r="E15" i="20"/>
  <c r="E16" i="20"/>
  <c r="E17" i="20"/>
  <c r="E18" i="20"/>
  <c r="E19" i="20"/>
  <c r="E20" i="20"/>
  <c r="E21" i="20"/>
  <c r="E22" i="20"/>
  <c r="E23" i="20"/>
  <c r="E24" i="20"/>
  <c r="E25" i="20"/>
  <c r="E26" i="20"/>
  <c r="E27" i="20"/>
  <c r="E28" i="20"/>
  <c r="E29" i="20"/>
  <c r="E30" i="20"/>
  <c r="E31" i="20"/>
  <c r="E32" i="20"/>
  <c r="G33" i="18"/>
  <c r="AB28" i="10" s="1"/>
  <c r="E26" i="10"/>
  <c r="F26" i="10"/>
  <c r="G26" i="10"/>
  <c r="H26" i="10"/>
  <c r="I26" i="10"/>
  <c r="J26" i="10"/>
  <c r="K26" i="10"/>
  <c r="L26" i="10"/>
  <c r="M26" i="10"/>
  <c r="N26" i="10"/>
  <c r="O26" i="10"/>
  <c r="P26" i="10"/>
  <c r="Q26" i="10"/>
  <c r="R26" i="10"/>
  <c r="S26" i="10"/>
  <c r="T26" i="10"/>
  <c r="U26" i="10"/>
  <c r="V26" i="10"/>
  <c r="W26" i="10"/>
  <c r="X26" i="10"/>
  <c r="Y26" i="10"/>
  <c r="Z26" i="10"/>
  <c r="AA26" i="10"/>
  <c r="AB26" i="10"/>
  <c r="E6" i="10"/>
  <c r="F6" i="10"/>
  <c r="Z13" i="10"/>
  <c r="AA13" i="10"/>
  <c r="AB6" i="10"/>
  <c r="AB13" i="10"/>
  <c r="Z15" i="10"/>
  <c r="AA15" i="10"/>
  <c r="AB15" i="10"/>
  <c r="E14" i="10"/>
  <c r="E39" i="10" s="1"/>
  <c r="F14" i="10"/>
  <c r="F39" i="10" s="1"/>
  <c r="Z14" i="10"/>
  <c r="Z39" i="10" s="1"/>
  <c r="AA14" i="10"/>
  <c r="AA39" i="10" s="1"/>
  <c r="AB14" i="10"/>
  <c r="AB39" i="10" s="1"/>
  <c r="B9" i="18"/>
  <c r="E4" i="10"/>
  <c r="B10" i="19" s="1"/>
  <c r="F4" i="10"/>
  <c r="B11" i="19" s="1"/>
  <c r="G4" i="10"/>
  <c r="B12" i="18" s="1"/>
  <c r="A12" i="14" s="1"/>
  <c r="A43" i="14" s="1"/>
  <c r="A12" i="20" s="1"/>
  <c r="H4" i="10"/>
  <c r="B13" i="18" s="1"/>
  <c r="A13" i="14" s="1"/>
  <c r="A44" i="14" s="1"/>
  <c r="A13" i="20" s="1"/>
  <c r="I4" i="10"/>
  <c r="B14" i="18" s="1"/>
  <c r="A14" i="14" s="1"/>
  <c r="A45" i="14" s="1"/>
  <c r="A14" i="20" s="1"/>
  <c r="J4" i="10"/>
  <c r="B15" i="18" s="1"/>
  <c r="A15" i="14" s="1"/>
  <c r="A46" i="14" s="1"/>
  <c r="A15" i="20" s="1"/>
  <c r="K4" i="10"/>
  <c r="B16" i="18" s="1"/>
  <c r="A16" i="14" s="1"/>
  <c r="A47" i="14" s="1"/>
  <c r="A16" i="20" s="1"/>
  <c r="L4" i="10"/>
  <c r="B17" i="19" s="1"/>
  <c r="M4" i="10"/>
  <c r="B18" i="19" s="1"/>
  <c r="N4" i="10"/>
  <c r="B19" i="19" s="1"/>
  <c r="O4" i="10"/>
  <c r="B20" i="18" s="1"/>
  <c r="A20" i="14" s="1"/>
  <c r="A51" i="14" s="1"/>
  <c r="A20" i="20" s="1"/>
  <c r="P4" i="10"/>
  <c r="B21" i="19" s="1"/>
  <c r="Q4" i="10"/>
  <c r="B22" i="18" s="1"/>
  <c r="A22" i="14" s="1"/>
  <c r="A53" i="14" s="1"/>
  <c r="A22" i="20" s="1"/>
  <c r="R4" i="10"/>
  <c r="B23" i="18" s="1"/>
  <c r="A23" i="14" s="1"/>
  <c r="A54" i="14" s="1"/>
  <c r="A23" i="20" s="1"/>
  <c r="S4" i="10"/>
  <c r="B24" i="18" s="1"/>
  <c r="A24" i="14" s="1"/>
  <c r="A55" i="14" s="1"/>
  <c r="A24" i="20" s="1"/>
  <c r="T4" i="10"/>
  <c r="B25" i="18" s="1"/>
  <c r="A25" i="14" s="1"/>
  <c r="A56" i="14" s="1"/>
  <c r="A25" i="20" s="1"/>
  <c r="U4" i="10"/>
  <c r="B26" i="19" s="1"/>
  <c r="V4" i="10"/>
  <c r="B27" i="19" s="1"/>
  <c r="W4" i="10"/>
  <c r="B28" i="18" s="1"/>
  <c r="A28" i="14" s="1"/>
  <c r="A59" i="14" s="1"/>
  <c r="A28" i="20" s="1"/>
  <c r="X4" i="10"/>
  <c r="B29" i="18" s="1"/>
  <c r="A29" i="14" s="1"/>
  <c r="A60" i="14" s="1"/>
  <c r="A29" i="20" s="1"/>
  <c r="Y4" i="10"/>
  <c r="B30" i="19" s="1"/>
  <c r="Z4" i="10"/>
  <c r="B31" i="18" s="1"/>
  <c r="A31" i="14" s="1"/>
  <c r="A62" i="14" s="1"/>
  <c r="A31" i="20" s="1"/>
  <c r="AA4" i="10"/>
  <c r="B32" i="18" s="1"/>
  <c r="A32" i="14" s="1"/>
  <c r="A63" i="14" s="1"/>
  <c r="A32" i="20" s="1"/>
  <c r="AB4" i="10"/>
  <c r="B33" i="18" s="1"/>
  <c r="A33" i="14" s="1"/>
  <c r="A64" i="14" s="1"/>
  <c r="A33" i="20" s="1"/>
  <c r="B8" i="18"/>
  <c r="E45" i="14"/>
  <c r="I29" i="10" s="1"/>
  <c r="E49" i="14"/>
  <c r="M29" i="10" s="1"/>
  <c r="E52" i="14"/>
  <c r="E53" i="14"/>
  <c r="Q29" i="10"/>
  <c r="E57" i="14"/>
  <c r="U29" i="10" s="1"/>
  <c r="G32" i="18"/>
  <c r="AA28" i="10" s="1"/>
  <c r="G31" i="18"/>
  <c r="Z28" i="10" s="1"/>
  <c r="G30" i="18"/>
  <c r="Y28" i="10"/>
  <c r="G29" i="18"/>
  <c r="X28" i="10"/>
  <c r="G28" i="18"/>
  <c r="W28" i="10" s="1"/>
  <c r="G27" i="18"/>
  <c r="V28" i="10" s="1"/>
  <c r="G26" i="18"/>
  <c r="U28" i="10"/>
  <c r="G25" i="18"/>
  <c r="T28" i="10"/>
  <c r="G24" i="18"/>
  <c r="S28" i="10" s="1"/>
  <c r="G23" i="18"/>
  <c r="R28" i="10" s="1"/>
  <c r="G22" i="18"/>
  <c r="Q28" i="10"/>
  <c r="G21" i="18"/>
  <c r="P28" i="10"/>
  <c r="G20" i="18"/>
  <c r="O28" i="10" s="1"/>
  <c r="G19" i="18"/>
  <c r="N28" i="10" s="1"/>
  <c r="G18" i="18"/>
  <c r="M28" i="10"/>
  <c r="G17" i="18"/>
  <c r="L28" i="10"/>
  <c r="G16" i="18"/>
  <c r="K28" i="10" s="1"/>
  <c r="G15" i="18"/>
  <c r="J28" i="10" s="1"/>
  <c r="G14" i="18"/>
  <c r="I28" i="10"/>
  <c r="G13" i="18"/>
  <c r="H28" i="10" s="1"/>
  <c r="G12" i="18"/>
  <c r="G28" i="10" s="1"/>
  <c r="G11" i="18"/>
  <c r="F28" i="10"/>
  <c r="G10" i="18"/>
  <c r="E28" i="10"/>
  <c r="G9" i="18"/>
  <c r="D28" i="10" s="1"/>
  <c r="G8" i="18"/>
  <c r="C28" i="10" s="1"/>
  <c r="B14" i="19"/>
  <c r="B9" i="19"/>
  <c r="E54" i="14" l="1"/>
  <c r="R29" i="10" s="1"/>
  <c r="G17" i="21"/>
  <c r="E62" i="14"/>
  <c r="Z29" i="10" s="1"/>
  <c r="E42" i="14"/>
  <c r="F29" i="10" s="1"/>
  <c r="F36" i="10" s="1"/>
  <c r="G49" i="21"/>
  <c r="B18" i="18"/>
  <c r="A18" i="14" s="1"/>
  <c r="A49" i="14" s="1"/>
  <c r="A18" i="20" s="1"/>
  <c r="E58" i="21"/>
  <c r="E42" i="21"/>
  <c r="E26" i="21"/>
  <c r="E10" i="21"/>
  <c r="G41" i="21"/>
  <c r="G9" i="21"/>
  <c r="I50" i="21"/>
  <c r="I34" i="21"/>
  <c r="I18" i="21"/>
  <c r="K37" i="21"/>
  <c r="E56" i="21"/>
  <c r="E40" i="21"/>
  <c r="E24" i="21"/>
  <c r="E8" i="21"/>
  <c r="G33" i="21"/>
  <c r="I60" i="21"/>
  <c r="I44" i="21"/>
  <c r="I28" i="21"/>
  <c r="I12" i="21"/>
  <c r="K13" i="21"/>
  <c r="E50" i="21"/>
  <c r="E34" i="21"/>
  <c r="E18" i="21"/>
  <c r="G57" i="21"/>
  <c r="G25" i="21"/>
  <c r="I58" i="21"/>
  <c r="I42" i="21"/>
  <c r="I26" i="21"/>
  <c r="I10" i="21"/>
  <c r="K61" i="21"/>
  <c r="K53" i="21"/>
  <c r="K45" i="21"/>
  <c r="K29" i="21"/>
  <c r="K21" i="21"/>
  <c r="K5" i="21"/>
  <c r="E63" i="14"/>
  <c r="AA29" i="10" s="1"/>
  <c r="E47" i="14"/>
  <c r="E39" i="14"/>
  <c r="C29" i="10" s="1"/>
  <c r="C37" i="10" s="1"/>
  <c r="K60" i="21"/>
  <c r="K52" i="21"/>
  <c r="K44" i="21"/>
  <c r="K36" i="21"/>
  <c r="K28" i="21"/>
  <c r="K20" i="21"/>
  <c r="K12" i="21"/>
  <c r="E57" i="21"/>
  <c r="E49" i="21"/>
  <c r="E41" i="21"/>
  <c r="E33" i="21"/>
  <c r="E25" i="21"/>
  <c r="E17" i="21"/>
  <c r="E9" i="21"/>
  <c r="I4" i="21"/>
  <c r="G56" i="21"/>
  <c r="G48" i="21"/>
  <c r="G40" i="21"/>
  <c r="G32" i="21"/>
  <c r="G24" i="21"/>
  <c r="G16" i="21"/>
  <c r="G8" i="21"/>
  <c r="I59" i="21"/>
  <c r="I51" i="21"/>
  <c r="I43" i="21"/>
  <c r="I35" i="21"/>
  <c r="I27" i="21"/>
  <c r="I19" i="21"/>
  <c r="I11" i="21"/>
  <c r="K59" i="21"/>
  <c r="K35" i="21"/>
  <c r="G47" i="21"/>
  <c r="G23" i="21"/>
  <c r="K58" i="21"/>
  <c r="K50" i="21"/>
  <c r="K42" i="21"/>
  <c r="K34" i="21"/>
  <c r="K26" i="21"/>
  <c r="K18" i="21"/>
  <c r="K10" i="21"/>
  <c r="E63" i="21"/>
  <c r="E55" i="21"/>
  <c r="E47" i="21"/>
  <c r="E39" i="21"/>
  <c r="E31" i="21"/>
  <c r="E23" i="21"/>
  <c r="E15" i="21"/>
  <c r="E7" i="21"/>
  <c r="G62" i="21"/>
  <c r="G54" i="21"/>
  <c r="G46" i="21"/>
  <c r="G38" i="21"/>
  <c r="G30" i="21"/>
  <c r="G22" i="21"/>
  <c r="G14" i="21"/>
  <c r="G6" i="21"/>
  <c r="I57" i="21"/>
  <c r="I49" i="21"/>
  <c r="I41" i="21"/>
  <c r="I33" i="21"/>
  <c r="I25" i="21"/>
  <c r="I17" i="21"/>
  <c r="I9" i="21"/>
  <c r="K51" i="21"/>
  <c r="K19" i="21"/>
  <c r="G39" i="21"/>
  <c r="K57" i="21"/>
  <c r="K49" i="21"/>
  <c r="K41" i="21"/>
  <c r="K33" i="21"/>
  <c r="K25" i="21"/>
  <c r="K17" i="21"/>
  <c r="K9" i="21"/>
  <c r="E62" i="21"/>
  <c r="E54" i="21"/>
  <c r="E46" i="21"/>
  <c r="E38" i="21"/>
  <c r="E30" i="21"/>
  <c r="E22" i="21"/>
  <c r="E14" i="21"/>
  <c r="E6" i="21"/>
  <c r="G61" i="21"/>
  <c r="G53" i="21"/>
  <c r="G45" i="21"/>
  <c r="G37" i="21"/>
  <c r="G29" i="21"/>
  <c r="G21" i="21"/>
  <c r="G13" i="21"/>
  <c r="G5" i="21"/>
  <c r="I56" i="21"/>
  <c r="I48" i="21"/>
  <c r="I40" i="21"/>
  <c r="I32" i="21"/>
  <c r="I24" i="21"/>
  <c r="I16" i="21"/>
  <c r="I8" i="21"/>
  <c r="K11" i="21"/>
  <c r="G31" i="21"/>
  <c r="E29" i="10"/>
  <c r="K4" i="21"/>
  <c r="K56" i="21"/>
  <c r="K48" i="21"/>
  <c r="K40" i="21"/>
  <c r="K32" i="21"/>
  <c r="K24" i="21"/>
  <c r="K16" i="21"/>
  <c r="K8" i="21"/>
  <c r="E61" i="21"/>
  <c r="E53" i="21"/>
  <c r="E45" i="21"/>
  <c r="E37" i="21"/>
  <c r="E29" i="21"/>
  <c r="E21" i="21"/>
  <c r="E13" i="21"/>
  <c r="E5" i="21"/>
  <c r="G60" i="21"/>
  <c r="G52" i="21"/>
  <c r="G44" i="21"/>
  <c r="G36" i="21"/>
  <c r="G28" i="21"/>
  <c r="G20" i="21"/>
  <c r="G12" i="21"/>
  <c r="I63" i="21"/>
  <c r="I55" i="21"/>
  <c r="I47" i="21"/>
  <c r="I39" i="21"/>
  <c r="I31" i="21"/>
  <c r="I23" i="21"/>
  <c r="I15" i="21"/>
  <c r="I7" i="21"/>
  <c r="K43" i="21"/>
  <c r="G55" i="21"/>
  <c r="G15" i="21"/>
  <c r="K63" i="21"/>
  <c r="K55" i="21"/>
  <c r="K47" i="21"/>
  <c r="K39" i="21"/>
  <c r="K31" i="21"/>
  <c r="K23" i="21"/>
  <c r="K15" i="21"/>
  <c r="K7" i="21"/>
  <c r="E60" i="21"/>
  <c r="E52" i="21"/>
  <c r="E44" i="21"/>
  <c r="E36" i="21"/>
  <c r="E28" i="21"/>
  <c r="E20" i="21"/>
  <c r="E12" i="21"/>
  <c r="G59" i="21"/>
  <c r="G51" i="21"/>
  <c r="G43" i="21"/>
  <c r="G35" i="21"/>
  <c r="G27" i="21"/>
  <c r="G19" i="21"/>
  <c r="G11" i="21"/>
  <c r="I62" i="21"/>
  <c r="I54" i="21"/>
  <c r="I46" i="21"/>
  <c r="I38" i="21"/>
  <c r="I30" i="21"/>
  <c r="I22" i="21"/>
  <c r="I14" i="21"/>
  <c r="I6" i="21"/>
  <c r="D37" i="10"/>
  <c r="K27" i="21"/>
  <c r="G63" i="21"/>
  <c r="G7" i="21"/>
  <c r="K62" i="21"/>
  <c r="K54" i="21"/>
  <c r="K46" i="21"/>
  <c r="K38" i="21"/>
  <c r="K30" i="21"/>
  <c r="K22" i="21"/>
  <c r="K14" i="21"/>
  <c r="E59" i="21"/>
  <c r="E51" i="21"/>
  <c r="E43" i="21"/>
  <c r="E35" i="21"/>
  <c r="E27" i="21"/>
  <c r="E19" i="21"/>
  <c r="G4" i="21"/>
  <c r="G58" i="21"/>
  <c r="G50" i="21"/>
  <c r="G42" i="21"/>
  <c r="G34" i="21"/>
  <c r="G26" i="21"/>
  <c r="G18" i="21"/>
  <c r="I61" i="21"/>
  <c r="I53" i="21"/>
  <c r="I45" i="21"/>
  <c r="I37" i="21"/>
  <c r="I29" i="21"/>
  <c r="I21" i="21"/>
  <c r="I13" i="21"/>
  <c r="Y11" i="10"/>
  <c r="Y12" i="13"/>
  <c r="B31" i="19"/>
  <c r="D27" i="10"/>
  <c r="A9" i="14"/>
  <c r="A40" i="14" s="1"/>
  <c r="A9" i="20" s="1"/>
  <c r="A8" i="14"/>
  <c r="A39" i="14" s="1"/>
  <c r="A8" i="20" s="1"/>
  <c r="K29" i="10"/>
  <c r="J29" i="10"/>
  <c r="Y29" i="10"/>
  <c r="E51" i="14"/>
  <c r="O29" i="10" s="1"/>
  <c r="E64" i="14"/>
  <c r="AB29" i="10" s="1"/>
  <c r="AB36" i="10" s="1"/>
  <c r="E55" i="14"/>
  <c r="S29" i="10" s="1"/>
  <c r="E58" i="14"/>
  <c r="V29" i="10" s="1"/>
  <c r="E43" i="14"/>
  <c r="E60" i="14"/>
  <c r="X29" i="10" s="1"/>
  <c r="E56" i="14"/>
  <c r="T29" i="10" s="1"/>
  <c r="E48" i="14"/>
  <c r="L29" i="10" s="1"/>
  <c r="E44" i="14"/>
  <c r="H29" i="10" s="1"/>
  <c r="E40" i="14"/>
  <c r="D29" i="10" s="1"/>
  <c r="D35" i="10" s="1"/>
  <c r="B27" i="18"/>
  <c r="A27" i="14" s="1"/>
  <c r="A58" i="14" s="1"/>
  <c r="A27" i="20" s="1"/>
  <c r="G29" i="10"/>
  <c r="B23" i="19"/>
  <c r="E36" i="10"/>
  <c r="P29" i="10"/>
  <c r="AB38" i="10"/>
  <c r="B33" i="19"/>
  <c r="B25" i="19"/>
  <c r="B15" i="19"/>
  <c r="B12" i="19"/>
  <c r="Z35" i="10"/>
  <c r="B21" i="18"/>
  <c r="A21" i="14" s="1"/>
  <c r="A52" i="14" s="1"/>
  <c r="A21" i="20" s="1"/>
  <c r="B10" i="18"/>
  <c r="A10" i="14" s="1"/>
  <c r="A41" i="14" s="1"/>
  <c r="A10" i="20" s="1"/>
  <c r="B16" i="19"/>
  <c r="B13" i="19"/>
  <c r="B20" i="19"/>
  <c r="Z38" i="10"/>
  <c r="B29" i="19"/>
  <c r="B17" i="18"/>
  <c r="A17" i="14" s="1"/>
  <c r="A48" i="14" s="1"/>
  <c r="A17" i="20" s="1"/>
  <c r="S52" i="13"/>
  <c r="AA38" i="10"/>
  <c r="Y18" i="13"/>
  <c r="Y16" i="10"/>
  <c r="Y20" i="10"/>
  <c r="Y24" i="10"/>
  <c r="Y19" i="10"/>
  <c r="Y23" i="10"/>
  <c r="Y18" i="10"/>
  <c r="Y22" i="10"/>
  <c r="Y21" i="10"/>
  <c r="Y17" i="10"/>
  <c r="Y25" i="10"/>
  <c r="O52" i="13"/>
  <c r="P32" i="10" s="1"/>
  <c r="B11" i="18"/>
  <c r="A11" i="14" s="1"/>
  <c r="A42" i="14" s="1"/>
  <c r="A11" i="20" s="1"/>
  <c r="B22" i="19"/>
  <c r="K52" i="13"/>
  <c r="W52" i="13"/>
  <c r="G52" i="13"/>
  <c r="V52" i="13"/>
  <c r="R52" i="13"/>
  <c r="N52" i="13"/>
  <c r="J52" i="13"/>
  <c r="Z52" i="13"/>
  <c r="U52" i="13"/>
  <c r="Q52" i="13"/>
  <c r="M52" i="13"/>
  <c r="I52" i="13"/>
  <c r="Y52" i="13"/>
  <c r="F52" i="13"/>
  <c r="F51" i="13" s="1"/>
  <c r="T52" i="13"/>
  <c r="P52" i="13"/>
  <c r="L52" i="13"/>
  <c r="H52" i="13"/>
  <c r="B32" i="19"/>
  <c r="E5" i="10"/>
  <c r="E37" i="10" s="1"/>
  <c r="B8" i="19"/>
  <c r="B19" i="18"/>
  <c r="A19" i="14" s="1"/>
  <c r="A50" i="14" s="1"/>
  <c r="A19" i="20" s="1"/>
  <c r="AB27" i="10"/>
  <c r="B28" i="19"/>
  <c r="B26" i="18"/>
  <c r="A26" i="14" s="1"/>
  <c r="A57" i="14" s="1"/>
  <c r="A26" i="20" s="1"/>
  <c r="B24" i="19"/>
  <c r="B30" i="18"/>
  <c r="A30" i="14" s="1"/>
  <c r="A61" i="14" s="1"/>
  <c r="A30" i="20" s="1"/>
  <c r="E13" i="10"/>
  <c r="E38" i="10" s="1"/>
  <c r="F27" i="10"/>
  <c r="F35" i="10"/>
  <c r="F15" i="10"/>
  <c r="F38" i="10" s="1"/>
  <c r="E64" i="21" l="1"/>
  <c r="G64" i="21"/>
  <c r="K64" i="21"/>
  <c r="F5" i="10"/>
  <c r="F37" i="10" s="1"/>
  <c r="H51" i="13"/>
  <c r="P51" i="13"/>
  <c r="P5" i="10" s="1"/>
  <c r="P37" i="10" s="1"/>
  <c r="X51" i="13"/>
  <c r="X5" i="10" s="1"/>
  <c r="X37" i="10" s="1"/>
  <c r="W51" i="13"/>
  <c r="W5" i="10" s="1"/>
  <c r="W37" i="10" s="1"/>
  <c r="I51" i="13"/>
  <c r="I5" i="10" s="1"/>
  <c r="I37" i="10" s="1"/>
  <c r="Q51" i="13"/>
  <c r="Y51" i="13"/>
  <c r="J51" i="13"/>
  <c r="R51" i="13"/>
  <c r="Z51" i="13"/>
  <c r="Z5" i="10" s="1"/>
  <c r="Z37" i="10" s="1"/>
  <c r="M51" i="13"/>
  <c r="M5" i="10" s="1"/>
  <c r="M37" i="10" s="1"/>
  <c r="G51" i="13"/>
  <c r="K51" i="13"/>
  <c r="K5" i="10" s="1"/>
  <c r="K37" i="10" s="1"/>
  <c r="S51" i="13"/>
  <c r="AA51" i="13"/>
  <c r="AA5" i="10" s="1"/>
  <c r="AA37" i="10" s="1"/>
  <c r="U51" i="13"/>
  <c r="U5" i="10" s="1"/>
  <c r="U37" i="10" s="1"/>
  <c r="V51" i="13"/>
  <c r="V5" i="10" s="1"/>
  <c r="V37" i="10" s="1"/>
  <c r="L51" i="13"/>
  <c r="L5" i="10" s="1"/>
  <c r="L37" i="10" s="1"/>
  <c r="T51" i="13"/>
  <c r="T5" i="10" s="1"/>
  <c r="T37" i="10" s="1"/>
  <c r="AB51" i="13"/>
  <c r="AB5" i="10" s="1"/>
  <c r="AB37" i="10" s="1"/>
  <c r="N51" i="13"/>
  <c r="N5" i="10" s="1"/>
  <c r="N37" i="10" s="1"/>
  <c r="O51" i="13"/>
  <c r="Y5" i="10"/>
  <c r="Y37" i="10" s="1"/>
  <c r="C35" i="10"/>
  <c r="C36" i="10"/>
  <c r="D36" i="10"/>
  <c r="I64" i="21"/>
  <c r="T23" i="10"/>
  <c r="AB35" i="10"/>
  <c r="T12" i="10"/>
  <c r="T22" i="10"/>
  <c r="T20" i="10"/>
  <c r="T25" i="10"/>
  <c r="T18" i="10"/>
  <c r="T19" i="10"/>
  <c r="O5" i="10"/>
  <c r="O37" i="10" s="1"/>
  <c r="T16" i="10"/>
  <c r="T21" i="10"/>
  <c r="S5" i="10"/>
  <c r="S37" i="10" s="1"/>
  <c r="T32" i="10"/>
  <c r="T24" i="10"/>
  <c r="T17" i="10"/>
  <c r="AA35" i="10"/>
  <c r="U12" i="10"/>
  <c r="U16" i="10"/>
  <c r="U20" i="10"/>
  <c r="U24" i="10"/>
  <c r="U19" i="10"/>
  <c r="U23" i="10"/>
  <c r="U18" i="10"/>
  <c r="U22" i="10"/>
  <c r="U17" i="10"/>
  <c r="U21" i="10"/>
  <c r="U25" i="10"/>
  <c r="H32" i="10"/>
  <c r="H12" i="10"/>
  <c r="H19" i="10"/>
  <c r="H23" i="10"/>
  <c r="H18" i="10"/>
  <c r="H22" i="10"/>
  <c r="H17" i="10"/>
  <c r="H21" i="10"/>
  <c r="H25" i="10"/>
  <c r="H16" i="10"/>
  <c r="H20" i="10"/>
  <c r="H24" i="10"/>
  <c r="H5" i="10"/>
  <c r="H37" i="10" s="1"/>
  <c r="I12" i="10"/>
  <c r="I16" i="10"/>
  <c r="I20" i="10"/>
  <c r="I24" i="10"/>
  <c r="I19" i="10"/>
  <c r="I23" i="10"/>
  <c r="I18" i="10"/>
  <c r="I22" i="10"/>
  <c r="I21" i="10"/>
  <c r="I17" i="10"/>
  <c r="I25" i="10"/>
  <c r="G12" i="10"/>
  <c r="G18" i="10"/>
  <c r="G22" i="10"/>
  <c r="G17" i="10"/>
  <c r="G21" i="10"/>
  <c r="G25" i="10"/>
  <c r="G16" i="10"/>
  <c r="G20" i="10"/>
  <c r="G24" i="10"/>
  <c r="G23" i="10"/>
  <c r="G19" i="10"/>
  <c r="N12" i="10"/>
  <c r="N14" i="10"/>
  <c r="N17" i="10"/>
  <c r="N21" i="10"/>
  <c r="N25" i="10"/>
  <c r="N16" i="10"/>
  <c r="N20" i="10"/>
  <c r="N24" i="10"/>
  <c r="N19" i="10"/>
  <c r="N23" i="10"/>
  <c r="N18" i="10"/>
  <c r="N22" i="10"/>
  <c r="S12" i="10"/>
  <c r="S18" i="10"/>
  <c r="S22" i="10"/>
  <c r="S14" i="10"/>
  <c r="S17" i="10"/>
  <c r="S21" i="10"/>
  <c r="S25" i="10"/>
  <c r="S16" i="10"/>
  <c r="S20" i="10"/>
  <c r="S24" i="10"/>
  <c r="S23" i="10"/>
  <c r="S19" i="10"/>
  <c r="X32" i="10"/>
  <c r="X12" i="10"/>
  <c r="X19" i="10"/>
  <c r="X23" i="10"/>
  <c r="X18" i="10"/>
  <c r="X22" i="10"/>
  <c r="X18" i="13"/>
  <c r="X17" i="10"/>
  <c r="X21" i="10"/>
  <c r="X25" i="10"/>
  <c r="X16" i="10"/>
  <c r="X24" i="10"/>
  <c r="X20" i="10"/>
  <c r="Y7" i="10"/>
  <c r="J12" i="10"/>
  <c r="J14" i="10"/>
  <c r="J17" i="10"/>
  <c r="J21" i="10"/>
  <c r="J25" i="10"/>
  <c r="J16" i="10"/>
  <c r="J20" i="10"/>
  <c r="J24" i="10"/>
  <c r="J19" i="10"/>
  <c r="J23" i="10"/>
  <c r="J22" i="10"/>
  <c r="J18" i="10"/>
  <c r="M12" i="10"/>
  <c r="M16" i="10"/>
  <c r="M20" i="10"/>
  <c r="M24" i="10"/>
  <c r="M19" i="10"/>
  <c r="M23" i="10"/>
  <c r="M18" i="10"/>
  <c r="M22" i="10"/>
  <c r="M25" i="10"/>
  <c r="M21" i="10"/>
  <c r="M17" i="10"/>
  <c r="Q5" i="10"/>
  <c r="Q37" i="10" s="1"/>
  <c r="R12" i="10"/>
  <c r="R17" i="10"/>
  <c r="R21" i="10"/>
  <c r="R25" i="10"/>
  <c r="R25" i="13"/>
  <c r="R16" i="10"/>
  <c r="R20" i="10"/>
  <c r="R24" i="10"/>
  <c r="R19" i="10"/>
  <c r="R23" i="10"/>
  <c r="R18" i="10"/>
  <c r="R22" i="10"/>
  <c r="AA7" i="10"/>
  <c r="AA18" i="13"/>
  <c r="W12" i="10"/>
  <c r="W18" i="10"/>
  <c r="W22" i="10"/>
  <c r="W14" i="10"/>
  <c r="W17" i="10"/>
  <c r="W21" i="10"/>
  <c r="W25" i="10"/>
  <c r="W16" i="10"/>
  <c r="W20" i="10"/>
  <c r="W24" i="10"/>
  <c r="W23" i="10"/>
  <c r="W19" i="10"/>
  <c r="P19" i="10"/>
  <c r="P23" i="10"/>
  <c r="P18" i="10"/>
  <c r="P22" i="10"/>
  <c r="P12" i="10"/>
  <c r="P17" i="10"/>
  <c r="P21" i="10"/>
  <c r="P25" i="10"/>
  <c r="P24" i="10"/>
  <c r="P20" i="10"/>
  <c r="P16" i="10"/>
  <c r="O12" i="10"/>
  <c r="O18" i="10"/>
  <c r="O22" i="10"/>
  <c r="O14" i="10"/>
  <c r="O17" i="10"/>
  <c r="O21" i="10"/>
  <c r="O25" i="10"/>
  <c r="O16" i="10"/>
  <c r="O20" i="10"/>
  <c r="O24" i="10"/>
  <c r="O19" i="10"/>
  <c r="O23" i="10"/>
  <c r="Q12" i="10"/>
  <c r="Q25" i="13"/>
  <c r="Q16" i="10"/>
  <c r="Q20" i="10"/>
  <c r="Q24" i="10"/>
  <c r="Q19" i="10"/>
  <c r="Q23" i="10"/>
  <c r="Q18" i="10"/>
  <c r="Q22" i="10"/>
  <c r="Q25" i="10"/>
  <c r="Q21" i="10"/>
  <c r="Q17" i="10"/>
  <c r="Z7" i="10"/>
  <c r="Z18" i="13"/>
  <c r="V12" i="10"/>
  <c r="V17" i="10"/>
  <c r="V21" i="10"/>
  <c r="V25" i="10"/>
  <c r="V16" i="10"/>
  <c r="V20" i="10"/>
  <c r="V24" i="10"/>
  <c r="V19" i="10"/>
  <c r="V23" i="10"/>
  <c r="V22" i="10"/>
  <c r="V18" i="10"/>
  <c r="K12" i="10"/>
  <c r="K18" i="10"/>
  <c r="K22" i="10"/>
  <c r="K14" i="10"/>
  <c r="K17" i="10"/>
  <c r="K21" i="10"/>
  <c r="K25" i="10"/>
  <c r="K16" i="10"/>
  <c r="K20" i="10"/>
  <c r="K24" i="10"/>
  <c r="K19" i="10"/>
  <c r="K23" i="10"/>
  <c r="Y14" i="10"/>
  <c r="Y39" i="10" s="1"/>
  <c r="L32" i="10"/>
  <c r="L19" i="10"/>
  <c r="L23" i="10"/>
  <c r="L12" i="10"/>
  <c r="L18" i="10"/>
  <c r="L22" i="10"/>
  <c r="L17" i="10"/>
  <c r="L21" i="10"/>
  <c r="L25" i="10"/>
  <c r="L20" i="10"/>
  <c r="L24" i="10"/>
  <c r="L16" i="10"/>
  <c r="T14" i="10"/>
  <c r="Y33" i="13"/>
  <c r="Y15" i="10" s="1"/>
  <c r="Y20" i="13"/>
  <c r="Y11" i="13" s="1"/>
  <c r="M32" i="10"/>
  <c r="V32" i="10"/>
  <c r="S32" i="10"/>
  <c r="R5" i="10"/>
  <c r="R37" i="10" s="1"/>
  <c r="Q32" i="10"/>
  <c r="J32" i="10"/>
  <c r="W32" i="10"/>
  <c r="U32" i="10"/>
  <c r="N32" i="10"/>
  <c r="K32" i="10"/>
  <c r="J5" i="10"/>
  <c r="J37" i="10" s="1"/>
  <c r="I32" i="10"/>
  <c r="G32" i="10"/>
  <c r="R32" i="10"/>
  <c r="O32" i="10"/>
  <c r="E35" i="10"/>
  <c r="E27" i="10"/>
  <c r="W39" i="10" l="1"/>
  <c r="J39" i="10"/>
  <c r="M25" i="13"/>
  <c r="U25" i="13"/>
  <c r="I25" i="13"/>
  <c r="K39" i="10"/>
  <c r="O39" i="10"/>
  <c r="S39" i="10"/>
  <c r="N39" i="10"/>
  <c r="Q18" i="13"/>
  <c r="M9" i="23" s="1"/>
  <c r="M10" i="23"/>
  <c r="O18" i="13"/>
  <c r="K9" i="23" s="1"/>
  <c r="K10" i="23"/>
  <c r="N18" i="13"/>
  <c r="J9" i="23" s="1"/>
  <c r="J10" i="23"/>
  <c r="H18" i="13"/>
  <c r="D9" i="23" s="1"/>
  <c r="D10" i="23"/>
  <c r="R18" i="13"/>
  <c r="N9" i="23" s="1"/>
  <c r="N10" i="23"/>
  <c r="M18" i="13"/>
  <c r="I9" i="23" s="1"/>
  <c r="I10" i="23"/>
  <c r="K18" i="13"/>
  <c r="G9" i="23" s="1"/>
  <c r="G10" i="23"/>
  <c r="P18" i="13"/>
  <c r="L9" i="23" s="1"/>
  <c r="L10" i="23"/>
  <c r="S18" i="13"/>
  <c r="O9" i="23" s="1"/>
  <c r="O10" i="23"/>
  <c r="I18" i="13"/>
  <c r="E9" i="23" s="1"/>
  <c r="E10" i="23"/>
  <c r="U18" i="13"/>
  <c r="Q9" i="23" s="1"/>
  <c r="Q10" i="23"/>
  <c r="L18" i="13"/>
  <c r="H9" i="23" s="1"/>
  <c r="H10" i="23"/>
  <c r="V18" i="13"/>
  <c r="R9" i="23" s="1"/>
  <c r="R10" i="23"/>
  <c r="W18" i="13"/>
  <c r="S9" i="23" s="1"/>
  <c r="S10" i="23"/>
  <c r="J18" i="13"/>
  <c r="F9" i="23" s="1"/>
  <c r="F10" i="23"/>
  <c r="G18" i="13"/>
  <c r="C9" i="23" s="1"/>
  <c r="C10" i="23"/>
  <c r="T39" i="10"/>
  <c r="T18" i="13"/>
  <c r="P9" i="23" s="1"/>
  <c r="P10" i="23"/>
  <c r="T20" i="13"/>
  <c r="T25" i="13"/>
  <c r="P11" i="10"/>
  <c r="P12" i="13"/>
  <c r="P7" i="10" s="1"/>
  <c r="W11" i="10"/>
  <c r="W12" i="13"/>
  <c r="W7" i="10" s="1"/>
  <c r="X12" i="13"/>
  <c r="X7" i="10" s="1"/>
  <c r="X11" i="10"/>
  <c r="S11" i="10"/>
  <c r="S12" i="13"/>
  <c r="S7" i="10" s="1"/>
  <c r="Q12" i="13"/>
  <c r="Q7" i="10" s="1"/>
  <c r="Q11" i="10"/>
  <c r="U12" i="13"/>
  <c r="U11" i="10"/>
  <c r="R12" i="13"/>
  <c r="R7" i="10" s="1"/>
  <c r="R11" i="10"/>
  <c r="G11" i="10"/>
  <c r="G12" i="13"/>
  <c r="G7" i="10" s="1"/>
  <c r="T11" i="10"/>
  <c r="T12" i="13"/>
  <c r="L12" i="13"/>
  <c r="L7" i="10" s="1"/>
  <c r="L11" i="10"/>
  <c r="W25" i="13"/>
  <c r="M12" i="13"/>
  <c r="M7" i="10" s="1"/>
  <c r="M11" i="10"/>
  <c r="V12" i="13"/>
  <c r="V11" i="10"/>
  <c r="I12" i="13"/>
  <c r="I7" i="10" s="1"/>
  <c r="I11" i="10"/>
  <c r="K11" i="10"/>
  <c r="K12" i="13"/>
  <c r="K7" i="10" s="1"/>
  <c r="O11" i="10"/>
  <c r="O12" i="13"/>
  <c r="J12" i="13"/>
  <c r="J11" i="10"/>
  <c r="N11" i="10"/>
  <c r="N12" i="13"/>
  <c r="N7" i="10" s="1"/>
  <c r="H12" i="13"/>
  <c r="H7" i="10" s="1"/>
  <c r="H11" i="10"/>
  <c r="S25" i="13"/>
  <c r="J25" i="13"/>
  <c r="T33" i="13"/>
  <c r="T15" i="10" s="1"/>
  <c r="S20" i="13"/>
  <c r="Y29" i="13"/>
  <c r="Y13" i="10" s="1"/>
  <c r="Y38" i="10" s="1"/>
  <c r="U20" i="13"/>
  <c r="L20" i="13"/>
  <c r="K20" i="13"/>
  <c r="K25" i="13"/>
  <c r="V33" i="13"/>
  <c r="V29" i="13" s="1"/>
  <c r="Z20" i="13"/>
  <c r="Z11" i="13" s="1"/>
  <c r="P20" i="13"/>
  <c r="L25" i="13"/>
  <c r="Q20" i="13"/>
  <c r="O33" i="13"/>
  <c r="O29" i="13" s="1"/>
  <c r="J20" i="13"/>
  <c r="N33" i="13"/>
  <c r="N29" i="13" s="1"/>
  <c r="I33" i="13"/>
  <c r="I15" i="10" s="1"/>
  <c r="V25" i="13"/>
  <c r="V20" i="13"/>
  <c r="Q33" i="13"/>
  <c r="Q15" i="10" s="1"/>
  <c r="O20" i="13"/>
  <c r="O25" i="13"/>
  <c r="P25" i="13"/>
  <c r="M20" i="13"/>
  <c r="Y6" i="10"/>
  <c r="Y36" i="10" s="1"/>
  <c r="X20" i="13"/>
  <c r="X14" i="10"/>
  <c r="X39" i="10" s="1"/>
  <c r="X25" i="13"/>
  <c r="N20" i="13"/>
  <c r="G33" i="13"/>
  <c r="G29" i="13" s="1"/>
  <c r="U33" i="13"/>
  <c r="U15" i="10" s="1"/>
  <c r="L33" i="13"/>
  <c r="L15" i="10" s="1"/>
  <c r="P33" i="13"/>
  <c r="P15" i="10" s="1"/>
  <c r="AA20" i="13"/>
  <c r="H14" i="10"/>
  <c r="H39" i="10" s="1"/>
  <c r="P14" i="10"/>
  <c r="P39" i="10" s="1"/>
  <c r="W33" i="13"/>
  <c r="W29" i="13" s="1"/>
  <c r="M33" i="13"/>
  <c r="M15" i="10" s="1"/>
  <c r="J33" i="13"/>
  <c r="J29" i="13" s="1"/>
  <c r="N25" i="13"/>
  <c r="G20" i="13"/>
  <c r="G25" i="13"/>
  <c r="H25" i="13"/>
  <c r="R14" i="10"/>
  <c r="R39" i="10" s="1"/>
  <c r="V14" i="10"/>
  <c r="V39" i="10" s="1"/>
  <c r="L14" i="10"/>
  <c r="L39" i="10" s="1"/>
  <c r="K33" i="13"/>
  <c r="K29" i="13" s="1"/>
  <c r="W20" i="13"/>
  <c r="R33" i="13"/>
  <c r="R29" i="13" s="1"/>
  <c r="R20" i="13"/>
  <c r="X33" i="13"/>
  <c r="X15" i="10" s="1"/>
  <c r="S33" i="13"/>
  <c r="S29" i="13" s="1"/>
  <c r="I20" i="13"/>
  <c r="H33" i="13"/>
  <c r="H29" i="13" s="1"/>
  <c r="H13" i="10" s="1"/>
  <c r="H20" i="13"/>
  <c r="G14" i="10"/>
  <c r="G39" i="10" s="1"/>
  <c r="I14" i="10"/>
  <c r="I39" i="10" s="1"/>
  <c r="Q14" i="10"/>
  <c r="Q39" i="10" s="1"/>
  <c r="U14" i="10"/>
  <c r="U39" i="10" s="1"/>
  <c r="M14" i="10"/>
  <c r="M39" i="10" s="1"/>
  <c r="Q8" i="23" l="1"/>
  <c r="Q4" i="23" s="1"/>
  <c r="Q20" i="23" s="1"/>
  <c r="Q22" i="23" s="1"/>
  <c r="Q24" i="23" s="1"/>
  <c r="O8" i="23"/>
  <c r="O4" i="23" s="1"/>
  <c r="O20" i="23" s="1"/>
  <c r="O22" i="23" s="1"/>
  <c r="O24" i="23" s="1"/>
  <c r="J8" i="23"/>
  <c r="J4" i="23" s="1"/>
  <c r="J20" i="23" s="1"/>
  <c r="J22" i="23" s="1"/>
  <c r="J24" i="23" s="1"/>
  <c r="M8" i="23"/>
  <c r="M4" i="23" s="1"/>
  <c r="M20" i="23" s="1"/>
  <c r="M22" i="23" s="1"/>
  <c r="M24" i="23" s="1"/>
  <c r="C8" i="23"/>
  <c r="C4" i="23" s="1"/>
  <c r="C20" i="23" s="1"/>
  <c r="C22" i="23" s="1"/>
  <c r="C24" i="23" s="1"/>
  <c r="E8" i="23"/>
  <c r="E4" i="23" s="1"/>
  <c r="E20" i="23" s="1"/>
  <c r="E22" i="23" s="1"/>
  <c r="E24" i="23" s="1"/>
  <c r="L8" i="23"/>
  <c r="L4" i="23" s="1"/>
  <c r="L20" i="23" s="1"/>
  <c r="L22" i="23" s="1"/>
  <c r="L24" i="23" s="1"/>
  <c r="D8" i="23"/>
  <c r="D4" i="23" s="1"/>
  <c r="D20" i="23" s="1"/>
  <c r="D22" i="23" s="1"/>
  <c r="D24" i="23" s="1"/>
  <c r="S8" i="23"/>
  <c r="S4" i="23" s="1"/>
  <c r="S20" i="23" s="1"/>
  <c r="S22" i="23" s="1"/>
  <c r="S24" i="23" s="1"/>
  <c r="F8" i="23"/>
  <c r="F4" i="23" s="1"/>
  <c r="F20" i="23" s="1"/>
  <c r="F22" i="23" s="1"/>
  <c r="F24" i="23" s="1"/>
  <c r="H8" i="23"/>
  <c r="H4" i="23" s="1"/>
  <c r="H20" i="23" s="1"/>
  <c r="H22" i="23" s="1"/>
  <c r="H24" i="23" s="1"/>
  <c r="N8" i="23"/>
  <c r="N4" i="23" s="1"/>
  <c r="N20" i="23" s="1"/>
  <c r="N22" i="23" s="1"/>
  <c r="N24" i="23" s="1"/>
  <c r="P8" i="23"/>
  <c r="P4" i="23" s="1"/>
  <c r="P20" i="23" s="1"/>
  <c r="P22" i="23" s="1"/>
  <c r="P24" i="23" s="1"/>
  <c r="R8" i="23"/>
  <c r="R4" i="23" s="1"/>
  <c r="R20" i="23" s="1"/>
  <c r="R22" i="23" s="1"/>
  <c r="R24" i="23" s="1"/>
  <c r="G8" i="23"/>
  <c r="G4" i="23" s="1"/>
  <c r="G20" i="23" s="1"/>
  <c r="G22" i="23" s="1"/>
  <c r="G24" i="23" s="1"/>
  <c r="I8" i="23"/>
  <c r="I4" i="23" s="1"/>
  <c r="I20" i="23" s="1"/>
  <c r="I22" i="23" s="1"/>
  <c r="I24" i="23" s="1"/>
  <c r="K8" i="23"/>
  <c r="K4" i="23" s="1"/>
  <c r="K20" i="23" s="1"/>
  <c r="K22" i="23" s="1"/>
  <c r="K24" i="23" s="1"/>
  <c r="L29" i="13"/>
  <c r="L13" i="10" s="1"/>
  <c r="L35" i="10" s="1"/>
  <c r="V11" i="13"/>
  <c r="V6" i="10" s="1"/>
  <c r="G11" i="13"/>
  <c r="G6" i="10" s="1"/>
  <c r="W11" i="13"/>
  <c r="W6" i="10" s="1"/>
  <c r="W36" i="10" s="1"/>
  <c r="O11" i="13"/>
  <c r="O6" i="10" s="1"/>
  <c r="S11" i="13"/>
  <c r="S6" i="10" s="1"/>
  <c r="Q29" i="13"/>
  <c r="Q13" i="10" s="1"/>
  <c r="Q35" i="10" s="1"/>
  <c r="V7" i="10"/>
  <c r="H11" i="13"/>
  <c r="H6" i="10" s="1"/>
  <c r="H36" i="10" s="1"/>
  <c r="J11" i="13"/>
  <c r="I11" i="13"/>
  <c r="I6" i="10" s="1"/>
  <c r="I36" i="10" s="1"/>
  <c r="M11" i="13"/>
  <c r="M6" i="10" s="1"/>
  <c r="M36" i="10" s="1"/>
  <c r="T11" i="13"/>
  <c r="T6" i="10" s="1"/>
  <c r="T36" i="10" s="1"/>
  <c r="T7" i="10"/>
  <c r="P11" i="13"/>
  <c r="P6" i="10" s="1"/>
  <c r="P36" i="10" s="1"/>
  <c r="L11" i="13"/>
  <c r="L6" i="10" s="1"/>
  <c r="L36" i="10" s="1"/>
  <c r="U11" i="13"/>
  <c r="U6" i="10" s="1"/>
  <c r="U36" i="10" s="1"/>
  <c r="T29" i="13"/>
  <c r="T13" i="10" s="1"/>
  <c r="T35" i="10" s="1"/>
  <c r="N11" i="13"/>
  <c r="N6" i="10" s="1"/>
  <c r="AA11" i="13"/>
  <c r="AA6" i="10" s="1"/>
  <c r="K11" i="13"/>
  <c r="K6" i="10" s="1"/>
  <c r="R11" i="13"/>
  <c r="R6" i="10" s="1"/>
  <c r="R36" i="10" s="1"/>
  <c r="Q11" i="13"/>
  <c r="Q6" i="10" s="1"/>
  <c r="Q36" i="10" s="1"/>
  <c r="X11" i="13"/>
  <c r="X6" i="10" s="1"/>
  <c r="U7" i="10"/>
  <c r="J6" i="10"/>
  <c r="J36" i="10" s="1"/>
  <c r="J7" i="10"/>
  <c r="O7" i="10"/>
  <c r="Y35" i="10"/>
  <c r="I29" i="13"/>
  <c r="I13" i="10" s="1"/>
  <c r="Y27" i="10"/>
  <c r="H15" i="10"/>
  <c r="H38" i="10" s="1"/>
  <c r="P29" i="13"/>
  <c r="P13" i="10" s="1"/>
  <c r="P35" i="10" s="1"/>
  <c r="T38" i="10"/>
  <c r="G15" i="10"/>
  <c r="M29" i="13"/>
  <c r="M13" i="10" s="1"/>
  <c r="M35" i="10" s="1"/>
  <c r="U29" i="13"/>
  <c r="U13" i="10" s="1"/>
  <c r="X29" i="13"/>
  <c r="X13" i="10" s="1"/>
  <c r="X35" i="10" s="1"/>
  <c r="N13" i="10"/>
  <c r="N35" i="10" s="1"/>
  <c r="N15" i="10"/>
  <c r="O13" i="10"/>
  <c r="O35" i="10" s="1"/>
  <c r="O15" i="10"/>
  <c r="K13" i="10"/>
  <c r="K35" i="10" s="1"/>
  <c r="K15" i="10"/>
  <c r="J15" i="10"/>
  <c r="J13" i="10"/>
  <c r="R13" i="10"/>
  <c r="R15" i="10"/>
  <c r="S13" i="10"/>
  <c r="S35" i="10" s="1"/>
  <c r="S15" i="10"/>
  <c r="H35" i="10"/>
  <c r="G13" i="10"/>
  <c r="G35" i="10" s="1"/>
  <c r="V13" i="10"/>
  <c r="V35" i="10" s="1"/>
  <c r="V15" i="10"/>
  <c r="W13" i="10"/>
  <c r="W35" i="10" s="1"/>
  <c r="W15" i="10"/>
  <c r="Z6" i="10"/>
  <c r="L38" i="10" l="1"/>
  <c r="Q38" i="10"/>
  <c r="AA27" i="10"/>
  <c r="AA36" i="10"/>
  <c r="T27" i="10"/>
  <c r="P38" i="10"/>
  <c r="Q27" i="10"/>
  <c r="M38" i="10"/>
  <c r="M27" i="10"/>
  <c r="H27" i="10"/>
  <c r="L27" i="10"/>
  <c r="W38" i="10"/>
  <c r="V38" i="10"/>
  <c r="P27" i="10"/>
  <c r="S38" i="10"/>
  <c r="G38" i="10"/>
  <c r="O38" i="10"/>
  <c r="X36" i="10"/>
  <c r="X27" i="10"/>
  <c r="N38" i="10"/>
  <c r="X38" i="10"/>
  <c r="R38" i="10"/>
  <c r="S36" i="10"/>
  <c r="S27" i="10"/>
  <c r="J35" i="10"/>
  <c r="J27" i="10"/>
  <c r="J38" i="10"/>
  <c r="N36" i="10"/>
  <c r="N27" i="10"/>
  <c r="O36" i="10"/>
  <c r="O27" i="10"/>
  <c r="I27" i="10"/>
  <c r="I35" i="10"/>
  <c r="R27" i="10"/>
  <c r="R35" i="10"/>
  <c r="V36" i="10"/>
  <c r="V27" i="10"/>
  <c r="K36" i="10"/>
  <c r="K27" i="10"/>
  <c r="W27" i="10"/>
  <c r="U27" i="10"/>
  <c r="U35" i="10"/>
  <c r="G36" i="10"/>
  <c r="G27" i="10"/>
  <c r="Z27" i="10"/>
  <c r="Z36" i="10"/>
  <c r="U38" i="10"/>
  <c r="K38" i="10"/>
  <c r="I38" i="10"/>
  <c r="G5" i="10" l="1"/>
  <c r="G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E44" authorId="0" shapeId="0" xr:uid="{00000000-0006-0000-0100-000001000000}">
      <text>
        <r>
          <rPr>
            <b/>
            <sz val="9"/>
            <color indexed="81"/>
            <rFont val="Tahoma"/>
            <family val="2"/>
            <charset val="186"/>
          </rPr>
          <t>Windows User:</t>
        </r>
        <r>
          <rPr>
            <sz val="9"/>
            <color indexed="81"/>
            <rFont val="Tahoma"/>
            <family val="2"/>
            <charset val="186"/>
          </rPr>
          <t xml:space="preserve">
Bendros turtui, tik informacijai</t>
        </r>
      </text>
    </comment>
  </commentList>
</comments>
</file>

<file path=xl/sharedStrings.xml><?xml version="1.0" encoding="utf-8"?>
<sst xmlns="http://schemas.openxmlformats.org/spreadsheetml/2006/main" count="384" uniqueCount="295">
  <si>
    <t>Eil. Nr.</t>
  </si>
  <si>
    <t>A.</t>
  </si>
  <si>
    <t>B.</t>
  </si>
  <si>
    <t>C.</t>
  </si>
  <si>
    <t>D.</t>
  </si>
  <si>
    <t>VEIKLOS IŠLAIDŲ SUMA, EUR (DU ir kitos išlaidos)</t>
  </si>
  <si>
    <t>E.</t>
  </si>
  <si>
    <t>F.</t>
  </si>
  <si>
    <t>G.</t>
  </si>
  <si>
    <t>SAVIVALDYBĖS REZERVINĖS LĖŠ0S, EUR</t>
  </si>
  <si>
    <t>SAVIVALDYBĖS NEAPIBRĖŽTIEJI ĮSIPAREIGOJIMAI, EUR</t>
  </si>
  <si>
    <t>H.</t>
  </si>
  <si>
    <t>1.</t>
  </si>
  <si>
    <t>2.</t>
  </si>
  <si>
    <t>I.</t>
  </si>
  <si>
    <t>II.</t>
  </si>
  <si>
    <t>III.</t>
  </si>
  <si>
    <t>IV.</t>
  </si>
  <si>
    <t>V.</t>
  </si>
  <si>
    <t>*</t>
  </si>
  <si>
    <t>Tikėtina (&gt;50%)</t>
  </si>
  <si>
    <t>Maža (&lt;10%)</t>
  </si>
  <si>
    <t>3.</t>
  </si>
  <si>
    <t>4.</t>
  </si>
  <si>
    <t>Neapibrėžtojo įsipareigojimo (NĮ) atsiradimo tikimybė</t>
  </si>
  <si>
    <t>Įmanoma (≤50%)</t>
  </si>
  <si>
    <t>Pagal Sutartį apskaičiuoti numanomi NĮ, Eur</t>
  </si>
  <si>
    <t>Pagal Sutartį apskaičiuoti tiesioginiai sutartiniai NĮ, Eur</t>
  </si>
  <si>
    <t>Sutarties įgyvendinimo metai</t>
  </si>
  <si>
    <t>NĮ suma pagal vertintas Sutartis, Eur</t>
  </si>
  <si>
    <t>SAVIVALDYBĖS  IŠLAIDŲ SUMA, EUR, IŠ JŲ:</t>
  </si>
  <si>
    <t>B.1.</t>
  </si>
  <si>
    <t>B.2.</t>
  </si>
  <si>
    <t xml:space="preserve">IŠLAIDŲ SUMA TURTUI ĮSIGYTI PAGAL FUNKCIJŲ GRUPES , EUR, IŠ JŲ: </t>
  </si>
  <si>
    <t>Bendros valstybės paslaugos</t>
  </si>
  <si>
    <t>Gynyba</t>
  </si>
  <si>
    <t>Viešoji tvarka ir visuomenės apsauga</t>
  </si>
  <si>
    <t>Ekonomika</t>
  </si>
  <si>
    <t>Aplinkos apsauga</t>
  </si>
  <si>
    <t>Būstas ir komunalinis ūkis</t>
  </si>
  <si>
    <t>Sveikatos apsauga</t>
  </si>
  <si>
    <t>Poilsis, kultūra ir religija</t>
  </si>
  <si>
    <t>B.2.1.</t>
  </si>
  <si>
    <t>B.2.2.</t>
  </si>
  <si>
    <t>B.2.3.</t>
  </si>
  <si>
    <t>B.2.4.</t>
  </si>
  <si>
    <t>B.2.5.</t>
  </si>
  <si>
    <t>B.2.6.</t>
  </si>
  <si>
    <t>B.2.7.</t>
  </si>
  <si>
    <t>B.2.8.</t>
  </si>
  <si>
    <t>B.2.9.</t>
  </si>
  <si>
    <t>B.2.10.</t>
  </si>
  <si>
    <t>APRAŠYMAS</t>
  </si>
  <si>
    <t>TIKSLAS</t>
  </si>
  <si>
    <t>·       Padėti vietos valdžios institucijoms suprasti kaip neapibrėžtieji įsipareigojimai gali įtakoti piniginius srautus ir tapti fiskalinės drausmės pažeidimo šaltiniu;</t>
  </si>
  <si>
    <t>·       Padėti nustatyti pagrindinius neapibrėžtųjų įsipareigojimų pasireiškimo šaltinius;</t>
  </si>
  <si>
    <t>I. PRIELAIDŲ SĄRAŠAS</t>
  </si>
  <si>
    <t>Rodiklio pavadinimas</t>
  </si>
  <si>
    <t>Kitos pajamos</t>
  </si>
  <si>
    <t>Pajamos iš baudų, konfiskuoto turto ir kitų netesybų</t>
  </si>
  <si>
    <t>Kitos neišvardintos pajamos</t>
  </si>
  <si>
    <t>1.1.</t>
  </si>
  <si>
    <t>1.2.</t>
  </si>
  <si>
    <t>2.1.</t>
  </si>
  <si>
    <t>2.2.</t>
  </si>
  <si>
    <t>2.3.</t>
  </si>
  <si>
    <t>2.4.</t>
  </si>
  <si>
    <t>3.1.</t>
  </si>
  <si>
    <t>3.2.</t>
  </si>
  <si>
    <t>3.3.</t>
  </si>
  <si>
    <t>1.3.</t>
  </si>
  <si>
    <t>Išlaidų suma turtui įsigyti pagal funkcijų grupes</t>
  </si>
  <si>
    <t>2.5.</t>
  </si>
  <si>
    <t>2.6.</t>
  </si>
  <si>
    <t>2.7.</t>
  </si>
  <si>
    <t>2.8.</t>
  </si>
  <si>
    <t>2.9.</t>
  </si>
  <si>
    <t>2.10.</t>
  </si>
  <si>
    <t>Iš viso prognozuojamų Išlaidų suma*, Eur</t>
  </si>
  <si>
    <t>Iš viso prognozuojamų pajamų suma*, Eur</t>
  </si>
  <si>
    <t>Prognozuodami pajamas ir išlaidas nurodykite pagrindines prielaidas, kuriomis remiantis atlikote prognozes.</t>
  </si>
  <si>
    <t>I. Sutarties pavadinimas, Data</t>
  </si>
  <si>
    <t>II. Sutarties pavadinimas, Data</t>
  </si>
  <si>
    <t>III. Sutarties pavadinimas, Data</t>
  </si>
  <si>
    <t>IV. Sutarties pavadinimas, Data</t>
  </si>
  <si>
    <t>V. Sutarties pavadinimas, Data</t>
  </si>
  <si>
    <t>Dotacijos</t>
  </si>
  <si>
    <t>PILDYMO INSTRUKCIJA</t>
  </si>
  <si>
    <t>Kiti rezervai</t>
  </si>
  <si>
    <t>BALANSAS</t>
  </si>
  <si>
    <t>SUFORMUOTI REZERVAI, EUR</t>
  </si>
  <si>
    <t>Nurodykite Savivaldybės administracijos Direktoriaus sudarytą rezervo sumą, kaip tai apibrėžia LR Biudžeto sandaros įstatymas. Atkreipkite dėmesį, kad toks rezervas turi būti ne didesnis kaip 1 procentas patvirtintų savivaldybės metinio biudžeto asignavimų sumos.</t>
  </si>
  <si>
    <t>Nurodykite Kitų rezervų sumą, kaip tai apibrėžia 4-asis VSAFAS „Grynojo turto pokyčių ataskaita“.</t>
  </si>
  <si>
    <t>REZERVŲ PANAUDOJIMAS, EUR</t>
  </si>
  <si>
    <t>Savivaldybės administracijos Direktoriaus rezervas</t>
  </si>
  <si>
    <t>ATASKAITINIAI METAI</t>
  </si>
  <si>
    <t>SAVIVALDYBĖS BALANSAS, EUR</t>
  </si>
  <si>
    <t>A.1.</t>
  </si>
  <si>
    <t>Prognozuojant piniginius srautus rekomenduojame juos koreguoti infliacijos koeficientu - 2 proc. Infliacijos koeficientas gali būti koreguojamas atsižvelgiant į makroekonomines tendencijas.</t>
  </si>
  <si>
    <t>Nurodykite savivaldybės prisiimtus įsipareigojimus pagal garantijas dėl savivaldybės valdomų įmonių prisiimtų, bet dar neįvykdytų įsipareigojimų grąžinti kreditoriams lėšas pagal paskolų sutartis, finansinės nuomos (lizingo) sutartis, kitus įsipareigojamuosius skolos dokumentus. Atkreipiame dėmesį, kad tokie įsipareigojimai negali viršyti 10 procentų prognozuojamų į savivaldybės biudžetą surinkti gyventojų pajamų mokesčio sumos.</t>
  </si>
  <si>
    <t>Balansas</t>
  </si>
  <si>
    <t>FINANSINIAI METAI</t>
  </si>
  <si>
    <t>SUMA</t>
  </si>
  <si>
    <t>Kiekvienais ataskaitiniais metais yra patvirtinamas Valstybės biudžeto ir savivaldybių biudžetų finansinių rodiklių įstatymas, kuriame nustatomas Valstybės biudžetas atsižvelgiant į Lietuvos Respublikos fiskalinės sutarties įgyvendinimo konstitucinio įstatymo ir Stabilumo ir augimo pakto – 2005 m. birželio 27 d. Europos Sąjungos Tarybos reglamento (EB) Nr. 1055/2005, iš dalies keičiančio Reglamentą (EB) Nr. 1466/97 dėl biudžeto būklės priežiūros stiprinimo ir ekonominės politikos priežiūros bei koordinavimo, – fiskalinę drausmę reglamentuojančias nuostatas, kurias vykdant valdomas valdžios sektoriaus struktūrinis deficitas ir ribojamas valdžios sektoriaus išlaidų didėjimas, ir į tai, kad fiskalinę drausmę reglamentuojančių nuostatų nesilaikymas keltų riziką ilgalaikiam valdžios sektoriaus finansų ir ekonomikos augimo tvarumui.</t>
  </si>
  <si>
    <t>·       Padėti suprasti, kokią įtaką fiskalinė rizika gali turėti Valstybės finansams.</t>
  </si>
  <si>
    <t>SAVIVALDYBĖS SKOLA, % NUO PROGNOZUOJAMŲ PAJAMŲ</t>
  </si>
  <si>
    <t xml:space="preserve">SAVIVALDYBĖS NĮ % NUO SAVIVALDYBĖS IŠLAIDŲ SUMOS </t>
  </si>
  <si>
    <t>SAVIVALDYBĖS SUTEIKTŲ GARANTIJŲ VALDOMOMS ĮMONĖMS % NUO SAVIVALDYBĖS PAJAMŲ SUMOS</t>
  </si>
  <si>
    <t>Savivaldybės nustatytas skolos %</t>
  </si>
  <si>
    <t xml:space="preserve">SAVIVALDYBĖS NĮ % NUO SAVIVALDYBĖS PAJAMŲ SUMOS </t>
  </si>
  <si>
    <t>IŠLAIDŲ TURTUI ĮSIGYTI % LYGINANT SU SAVIVALDYBĖS IŠLAIDŲ SUMA</t>
  </si>
  <si>
    <t>J.</t>
  </si>
  <si>
    <t>K.</t>
  </si>
  <si>
    <t>L.</t>
  </si>
  <si>
    <t>M.</t>
  </si>
  <si>
    <t>N.</t>
  </si>
  <si>
    <t>P.</t>
  </si>
  <si>
    <t>EEBPO rekomendacija Lietuvos valstybei  - išlaikyti 5 -10 proc. rezervo dydį nuo BVP. Atitinkamai savivaldybėms rekomenduojama kaupti rezervą nenumatytiems atvejams. Bendras rezervo dydis šiai dienai įstatyme nereglamentuojamas. Savivaldybės suminis  įsipareigojimų dydis neturėtų viršyti 60 proc. (Vilniaus savivaldybei 85 proc.) nuo planuojamų pajamų iš visų GPM dalių. Metinis grynasis skolinimasis savivaldybėse  iki 5 proc. investiciniams projektams ir 1 proc. bendroms reikmėms nuo planuojamų pajamų iš visų GPM dalių. Suteikiamų garantijų dydis savivaldybės įmonėms negali viršyti 10 proc. nuo planuojamų pajamų iš visų GPM dalių. (LR valstybės biudžeto ir savivaldybių biudžetų finansinių rodiklių patvirtinimo įstatymas).Biudžeto išlaidų padidėjimo ribos dažnai yra susijusios su pajamomis, infliacija ar gyventojų skaičiaus augimu (arba su poreikiais pagrįstu kriterijumi) arba su tam tikru jų deriniu (pvz., Korėjoje). Ribos taip pat gali būti nustatomos atsižvelgiant į išlaidų viršutines ribas. Ribos dažniausiai gali būti nustatomos vieneriems ar daugiamečiams laikotarpiams.</t>
  </si>
  <si>
    <t>EKONOMINIO BENDRADARBIAVIMO IR PLĖTROS ORGANIZACIJOS (EBPO) REKOMENDACIJOS IR SAVIVALDYBIŲ IŠLAIDŲ REGLAMENTAVIMAS</t>
  </si>
  <si>
    <t>Garantijų suma Savivaldybės valdomoms įmonėms, Eur</t>
  </si>
  <si>
    <t>Nurodykite NĮ sumas, kaip tai apibrėžta 18 - VSAFAS „Atidėjiniai, neapibrėžtieji įsipareigojimai, neapibrėžtasis turtas ir poataskaitiniai įvykiai“.</t>
  </si>
  <si>
    <t>NĮ, atsirandantys įgyvendinant Viešosios ir privačios partnerystės projektus (toliaus - VPSP) neturi būti apskaitomi balanse, o informacija apie juos turi būti atskleista finansinių ataskaitų rinkinio aiškinamajame rašte bei ataskaitose vadovaujantis 18 – ąjame VSAFAS nustatyta tvarka ir VšĮ Centrinės projektų valdymo agentūros parengtomis Viešojo ir privataus sektorių partnerystės projektų neapibrėžtųjų įsipareigojimų vertinimo metodinėmis rekomendacijomis. Nurodykite NĮ sumas apie numanomus ir tiesioginius sutartinius įsipareigojimus įgyvendinant VPSP sutartis pagal neapibrėžtoojo įsipareigojimo nustatytos pasireiškimo tikimybės dydį .</t>
  </si>
  <si>
    <t>NĮ suma pagal  Sutartis*, Eur</t>
  </si>
  <si>
    <t>Sutarčių sąrašą galite detalizuoti šiame darbalaukyje</t>
  </si>
  <si>
    <t>Biudžeto planavimas ir rengimas yra veiksmas, kuriuo, pagal pasirinktas prielaidas, siekiama sudaryti kuo tikslesnes finansinių srautų ateities projekcijas. Pasikeitus ekonominei situacijai ar/ir naudotom prielaidoms tikėtini atitinkami biudžeto prognozavimo netikslumai. Vadovaujantis LR Fiskalinės sutarties įgyvendinimo konstitucinio įstatymo 4 str. 4 d., savivaldybių, kurių planuojami asignavimai neviršija 0,3 proc. praėjusių metų BVP to meto kainomis, biudžetai turi būti planuojami, tvirtinami, keičiami ir vykdomi taip, kad jų asignavimai neviršytų pajamų.</t>
  </si>
  <si>
    <t>Vadovaujantis LR Fiskalinės sutarties įgyvendinimo konstitucinio įstatymo 4 str. 4 d., savivaldybių, kurių planuojami asignavimai neviršija 0,3 proc. praėjusių metų BVP to meto kainomis, biudžetai turi būti planuojami, tvirtinami, keičiami ir vykdomi taip, kad jų asignavimai neviršytų pajamų.</t>
  </si>
  <si>
    <t>Makroekonominiai sukrėtimai ir nenumatytų rizikų pasireiškimas gali turėti didelę įtaką Savivaldybės pajamoms ir išlaidoms, taip pat Valstybės balansui. Konkreti fiskalinė rizika, tokia kaip Neapibrėžtieji įsipareigojimai, gali paveikti vyriausybės balansą sumažindama turtą ar sukurdama įsipareigojimus. Papildomi fiskalinės rizikos šaltiniai gali būti vyriausybių galimybės įgyvendinti politikos reformas ir iššūkiai vykdant biudžetą, įskaitant išlaidų kontrolę ar pajamų surinkimą.</t>
  </si>
  <si>
    <t xml:space="preserve">Norint nustatyti fiskalinę riziką, darančią įtaką vyriausybės įsipareigojimams, pasirodė yra naudinga stebėti rizikos pasireiškimo tikimybes pagal kiekvieną Savivaldybės įgyvendinamą Sutartį.  Fiskalinės rizikos šaltiniai gali būti tiesioginiai ir numanomi neapibrėžtieji įsipareigojimai.  Tiesioginiai įsipareigojimai yra numatomi įsipareigojimai, atsirandantys bet kokiu atveju. Neapibrėžti  netiesioginiai įsipareigojimai yra įsipareigojimai, atsirandantys be aiškios atsakomybės. Pvz. netiesioginius įsipareigojimus gali sudaryti savivaldybės įmonių skolos, šioms bankrutavus, rizikų kainą, įgyvendinant VPSP sutartis ir pan. </t>
  </si>
  <si>
    <t>IV.SAVIVALDYBĖS REZERVAI</t>
  </si>
  <si>
    <t>III. NĮ KYLANTYS IŠ VPSP SUTARČIŲ ĮGYVENDINIMO</t>
  </si>
  <si>
    <t>II. NEAPIBRĖŽTIEJI ĮSPAREIGOJIMAI (TOLIAUS - NĮ)</t>
  </si>
  <si>
    <t>3.4.</t>
  </si>
  <si>
    <r>
      <rPr>
        <b/>
        <sz val="11"/>
        <color theme="9" tint="-0.499984740745262"/>
        <rFont val="Calibri"/>
        <family val="2"/>
        <charset val="186"/>
        <scheme val="minor"/>
      </rPr>
      <t>PILDYKYTE TIK ŽALIUS LANGELIUS</t>
    </r>
    <r>
      <rPr>
        <sz val="11"/>
        <color theme="9" tint="-0.499984740745262"/>
        <rFont val="Calibri"/>
        <family val="2"/>
        <charset val="186"/>
        <scheme val="minor"/>
      </rPr>
      <t xml:space="preserve"> - nurodykite faktines arba planuojamas sumas iš savivaldybės ataskaitinių dokumentų. Jei prašomų nurodyti išlaidų savivaldybėje konkrečiais metais nėra ar neplanuojama - įrašykite 0. Savivaldybės skolą ir suteiktas garantijas iki einamųjų metų rašykite kaupiąmąjį dydį - nurodydami iki pildomų (arba prognozuojamų) metų sukauptą visą savivaldybės skolą. </t>
    </r>
  </si>
  <si>
    <t>Turinys</t>
  </si>
  <si>
    <t>Pridėtinė vertė gamybos sąnaudomis pagal veiklos vykdymo vietą (nefinansų įmonių)</t>
  </si>
  <si>
    <t>2015</t>
  </si>
  <si>
    <t>2016</t>
  </si>
  <si>
    <t>2017</t>
  </si>
  <si>
    <t>2018</t>
  </si>
  <si>
    <t>Akmenės r. sav.</t>
  </si>
  <si>
    <t>Alytaus m. sav.</t>
  </si>
  <si>
    <t>Alytaus r. sav.</t>
  </si>
  <si>
    <t>Anykščių r. sav.</t>
  </si>
  <si>
    <t>Birštono sav.</t>
  </si>
  <si>
    <t>Biržų r. sav.</t>
  </si>
  <si>
    <t>Druskininkų sav.</t>
  </si>
  <si>
    <t>Elektrėnų sav.</t>
  </si>
  <si>
    <t>Ignalinos r. sav.</t>
  </si>
  <si>
    <t>Jonavos r. sav.</t>
  </si>
  <si>
    <t>Joniškio r. sav.</t>
  </si>
  <si>
    <t>Jurbarko r. sav.</t>
  </si>
  <si>
    <t>Kaišiadorių r. sav.</t>
  </si>
  <si>
    <t>Kalvarijos sav.</t>
  </si>
  <si>
    <t>Kauno m. sav.</t>
  </si>
  <si>
    <t>Kauno r. sav.</t>
  </si>
  <si>
    <t>Kazlų Rūdos sav.</t>
  </si>
  <si>
    <t>Kėdainių r. sav.</t>
  </si>
  <si>
    <t>Kelmės r. sav.</t>
  </si>
  <si>
    <t>Klaipėdos m. sav.</t>
  </si>
  <si>
    <t>Klaipėdos r. sav.</t>
  </si>
  <si>
    <t>Kretingos r. sav.</t>
  </si>
  <si>
    <t>Kupiškio r. sav.</t>
  </si>
  <si>
    <t>Lazdijų r. sav.</t>
  </si>
  <si>
    <t>Marijampolės r. sav.</t>
  </si>
  <si>
    <t>Mažeikių r. sav.</t>
  </si>
  <si>
    <t>Molėtų r. sav.</t>
  </si>
  <si>
    <t>Neringos sav.</t>
  </si>
  <si>
    <t>Pagėgių sav.</t>
  </si>
  <si>
    <t>Pakruojo r. sav.</t>
  </si>
  <si>
    <t>Palangos m. sav.</t>
  </si>
  <si>
    <t>Panevėžio m. sav.</t>
  </si>
  <si>
    <t>Panevėžio r. sav.</t>
  </si>
  <si>
    <t>Pasvalio r. sav.</t>
  </si>
  <si>
    <t>Plungės r. sav.</t>
  </si>
  <si>
    <t>Prienų r. sav.</t>
  </si>
  <si>
    <t>Radviliškio r. sav.</t>
  </si>
  <si>
    <t>Raseinių r. sav.</t>
  </si>
  <si>
    <t>Rietavo sav.</t>
  </si>
  <si>
    <t>Rokiškio r. sav.</t>
  </si>
  <si>
    <t>Skuodo r. sav.</t>
  </si>
  <si>
    <t>Šakių r. sav.</t>
  </si>
  <si>
    <t>Šalčininkų r. sav.</t>
  </si>
  <si>
    <t>Šiaulių m. sav.</t>
  </si>
  <si>
    <t>Šiaulių r. sav.</t>
  </si>
  <si>
    <t>Šilalės r. sav.</t>
  </si>
  <si>
    <t>Šilutės r. sav.</t>
  </si>
  <si>
    <t>Širvintų r. sav.</t>
  </si>
  <si>
    <t>Švenčionių r. sav.</t>
  </si>
  <si>
    <t>Tauragės r. sav.</t>
  </si>
  <si>
    <t>Telšių r. sav.</t>
  </si>
  <si>
    <t>Trakų r. sav.</t>
  </si>
  <si>
    <t>Ukmergės r. sav.</t>
  </si>
  <si>
    <t>Utenos r. sav.</t>
  </si>
  <si>
    <t>Varėnos r. sav.</t>
  </si>
  <si>
    <t>Vilkaviškio r. sav.</t>
  </si>
  <si>
    <t>Vilniaus m. sav.</t>
  </si>
  <si>
    <t>Vilniaus r. sav.</t>
  </si>
  <si>
    <t>Visagino sav.</t>
  </si>
  <si>
    <t>Zarasų r. sav.</t>
  </si>
  <si>
    <t>**</t>
  </si>
  <si>
    <t xml:space="preserve">SAVIVALDYBĖS NĮ % NUO PVV </t>
  </si>
  <si>
    <t>PRIDĖTINĖ VERTĖ GAMYBOS SĄNAUDOMIS PAGAL VEIKLOS VYKDYMO VIETĄ (PVV), EUR</t>
  </si>
  <si>
    <r>
      <t xml:space="preserve">VI. PRIDĖTINĖ VERTĖ GAMYBOS SĄNAUDOMIS PAGAL VEIKLOS VYKDYMO VIETĄ </t>
    </r>
    <r>
      <rPr>
        <sz val="11"/>
        <color theme="5" tint="-0.499984740745262"/>
        <rFont val="Calibri"/>
        <family val="2"/>
        <charset val="186"/>
        <scheme val="minor"/>
      </rPr>
      <t>(NEFINANSŲ ĮMONIŲ)</t>
    </r>
  </si>
  <si>
    <t>Ei.nr.</t>
  </si>
  <si>
    <t>Savivaldybė</t>
  </si>
  <si>
    <t xml:space="preserve">Kol LR nacionalinėje statistikoje nėra skaičiuojamas BVP savivaldybių lygmeniu - naudojame pridėtinių verčių sumos rodiklį, kuris yra prilyginams BVP rodikliui savivaldybės lygmeniu. Pridėtinė vertė (gamybos sąnaudomis) – produkcijos vertės ir tarpinio vartojimo skirtumas, pridėjus subsidijas ir atėmus  mokesčius. Rodiklį rengia LR statistikos departamento Įmonių statistikos skyrius (plačiau žr. ten). Užpildykite šį rodiklį už praėjusius ir einamuosius metus. Nacionalinė statistika vėluoja dviem metais - rekomenduojame trūkstamų metų rodiklius prognozuoti. Prognozuojant rodiklį rekomenduojame juos koreguoti infliacijos koeficientu - 2 proc. Infliacijos koeficientas gali būti koreguojamas atsižvelgiant į makroekonomines tendencijas.Prielaidų sąraše nurodykite Pridėtinė vertė gamybos sąnaudas pagal veiklos vykdymo vietą, kuris pateiktas darbalaukyje Pridėtinė vertė gamybos sąnaudomis pagal veiklos vykdymo vietą. </t>
  </si>
  <si>
    <t>Sukuriama BVP dalis, %</t>
  </si>
  <si>
    <t>VISO:</t>
  </si>
  <si>
    <t>Pridėtinė vertė gamybos sąnaudomis pagal veiklos vykdymo vietą, %**</t>
  </si>
  <si>
    <t>Analizuojamos savivaldybės duomenis perkelkite iš VI. Pridet.vertes lentele Sukuriama BVP dalis, %</t>
  </si>
  <si>
    <t>Kitos suteiktos garantijos, Eur</t>
  </si>
  <si>
    <t xml:space="preserve">V. SUTEIKTŲ GARANTIJŲ SUMA </t>
  </si>
  <si>
    <t>SAVIVALDYBĖS GARANTIJŲ SUMA, EUR</t>
  </si>
  <si>
    <t>TAIKOMAS INFLIACIJOS KOEFICIENTAS</t>
  </si>
  <si>
    <t>Indeksavimo koef. apskaičiavimas</t>
  </si>
  <si>
    <t>PLANUOJAMO PROJEKTO TRUKMĖ, metais</t>
  </si>
  <si>
    <t>PLANUOJAMAS PASIRUOŠIMO PROJEKTUI LAIKOTARPIS, metais</t>
  </si>
  <si>
    <t>Prekių ir paslaugų mokesčiai</t>
  </si>
  <si>
    <t>Mokesčių pajamos</t>
  </si>
  <si>
    <t>Pajamų ir pelno mokesčiai</t>
  </si>
  <si>
    <t>Turto mokesčiai</t>
  </si>
  <si>
    <t>Dotacijos iš kitų valdžios sektoriaus subjektų</t>
  </si>
  <si>
    <t>Turto pajamos</t>
  </si>
  <si>
    <t>Materialiojo ir nematerialiojo turto realizavimo pajamos</t>
  </si>
  <si>
    <t>Ilgalaikio materialiojo turto realizavimo pajamos</t>
  </si>
  <si>
    <t>Atsargų realizavimo pajamos</t>
  </si>
  <si>
    <t>Švietimas</t>
  </si>
  <si>
    <t>METINIS GRYNOJO SKOLINIMOSI LIMITAS, EUR</t>
  </si>
  <si>
    <t>SAVIVALDYBĖS GARANTIJŲ LIMITAS,EUR</t>
  </si>
  <si>
    <t xml:space="preserve">Finansinių galimybių įgyvendinti PP vertinimas </t>
  </si>
  <si>
    <t>Projekto įgyvendinimo metai</t>
  </si>
  <si>
    <t>1.1.1.</t>
  </si>
  <si>
    <t>Asignavimai turtui įsigyti</t>
  </si>
  <si>
    <t>1.1.2.</t>
  </si>
  <si>
    <t>Asignavimai išlaidoms</t>
  </si>
  <si>
    <t>1. 2.1.</t>
  </si>
  <si>
    <t>1.2.2.</t>
  </si>
  <si>
    <t>1.2.3.</t>
  </si>
  <si>
    <t>2.1.1.</t>
  </si>
  <si>
    <t>2.1.2.</t>
  </si>
  <si>
    <t>2.1.3.</t>
  </si>
  <si>
    <t>5.</t>
  </si>
  <si>
    <t>6.</t>
  </si>
  <si>
    <t xml:space="preserve">7. </t>
  </si>
  <si>
    <t>Viešojo ir privataus sektorių partnerystės 
tikslingumo vertinimo ir partnerystės klausimyno 
rengimo metodinių rekomendacijų 3 priedas</t>
  </si>
  <si>
    <r>
      <t>Laikotarpio pradžios data</t>
    </r>
    <r>
      <rPr>
        <vertAlign val="superscript"/>
        <sz val="11"/>
        <color theme="1"/>
        <rFont val="Times New Roman"/>
        <family val="1"/>
        <charset val="186"/>
      </rPr>
      <t>1</t>
    </r>
  </si>
  <si>
    <t>…</t>
  </si>
  <si>
    <r>
      <t>Metinė pinigų suma, kuria disponuoja Valdžios subjektas</t>
    </r>
    <r>
      <rPr>
        <b/>
        <vertAlign val="superscript"/>
        <sz val="11"/>
        <color theme="1"/>
        <rFont val="Times New Roman"/>
        <family val="1"/>
        <charset val="186"/>
      </rPr>
      <t>2</t>
    </r>
    <r>
      <rPr>
        <b/>
        <sz val="11"/>
        <color theme="1"/>
        <rFont val="Times New Roman"/>
        <family val="1"/>
        <charset val="186"/>
      </rPr>
      <t xml:space="preserve">, laikotarpio pradžioje
</t>
    </r>
    <r>
      <rPr>
        <sz val="9"/>
        <color theme="1"/>
        <rFont val="Times New Roman"/>
        <family val="1"/>
        <charset val="186"/>
      </rPr>
      <t xml:space="preserve">Nurodoma Valdžios subjekto gaunamų lėšų suma (išskyrus Europos Sąjungos (toliau – ES) paramos lėšų, paskirtų projektų pagrindu). </t>
    </r>
  </si>
  <si>
    <r>
      <t xml:space="preserve">Centrinės Valdžios subjektas 
</t>
    </r>
    <r>
      <rPr>
        <sz val="9"/>
        <color theme="1"/>
        <rFont val="Times New Roman"/>
        <family val="1"/>
        <charset val="186"/>
      </rPr>
      <t>Nurodomos visos lėšos skiriamos Valdžios subjekto valdymo sričiai vadovaujantis Lietuvos Respublikos Vyriausybės 2010 m. kovo 24 d. nutarimu Nr. 330 „Dėl ministrams pavedamų valdymo sričių“ (Žin., 2010, Nr. 38-1784)</t>
    </r>
  </si>
  <si>
    <t>Vietos Valdžios subjektas</t>
  </si>
  <si>
    <r>
      <t xml:space="preserve">Valstybės biudžeto specialiosios tikslinės dotacijos 
</t>
    </r>
    <r>
      <rPr>
        <sz val="9"/>
        <color theme="1"/>
        <rFont val="Times New Roman"/>
        <family val="1"/>
        <charset val="186"/>
      </rPr>
      <t>Nurodomos tikslinės dotacijos gaunamos investiciniams projektams įgyvendinti, valstybinėms (valstybės perduotoms savivaldybėms) funkcijoms vykdyti, mokinio krepšelio lėšos ir pan.</t>
    </r>
  </si>
  <si>
    <r>
      <t xml:space="preserve">Pajamos
</t>
    </r>
    <r>
      <rPr>
        <sz val="9"/>
        <color theme="1"/>
        <rFont val="Times New Roman"/>
        <family val="1"/>
        <charset val="186"/>
      </rPr>
      <t xml:space="preserve">Surenkami mokesčiai, turto pardavimo pajamos viešosios paslaugos vartotojų (tiek fizinių, tiek juridinių asmenų, nepriklausomai nuo jų tipo, sektoriaus ir pan.) mokėjimai viešajam sektoriui už naudojimąsi teikiamomis paslaugomis </t>
    </r>
  </si>
  <si>
    <r>
      <t xml:space="preserve">Dotacijos iš kito valdymo lygio 
</t>
    </r>
    <r>
      <rPr>
        <sz val="9"/>
        <color theme="1"/>
        <rFont val="Times New Roman"/>
        <family val="1"/>
        <charset val="186"/>
      </rPr>
      <t>Nurodomos dotacijos, gaunamos iš kitų institucijų, skirtos kapitalui formuoti ir veiklai vykdyti (išskyrus ES paramos lėšų, paskirtų projektų pagrindu)</t>
    </r>
  </si>
  <si>
    <t>Valdžios subjekto turimi įsipareigojimai ir vykdomos prievolės (2.1+2.2+2.3+2.4)</t>
  </si>
  <si>
    <r>
      <t xml:space="preserve">Investicijų projektų vykdymas 
</t>
    </r>
    <r>
      <rPr>
        <sz val="9"/>
        <color theme="1"/>
        <rFont val="Times New Roman"/>
        <family val="1"/>
        <charset val="186"/>
      </rPr>
      <t xml:space="preserve">Nurodomos Valdžioso subjekto pradėtų vykdyti investicijų projektų sumos kiekvienais ataskaitinio laikotarpio metais. Investicijų išlaidos, kai investuojama įgyvendinant ES struktūrinių fondų ir kitos negrąžintinos paramos lėšomis finansuojamus investicijų projektus, į šią eilutę įtraukiamos tik ta dalimi, kuria Viešasis subjektas pats prisideda prie investicijų projektų įgyvendinimo. </t>
    </r>
  </si>
  <si>
    <t>Valdžios subjekto lėšos skiriamos pradėtiems investiciniams projektams įgyvendinti</t>
  </si>
  <si>
    <r>
      <t>Paskolų</t>
    </r>
    <r>
      <rPr>
        <vertAlign val="superscript"/>
        <sz val="11"/>
        <color theme="1"/>
        <rFont val="Times New Roman"/>
        <family val="1"/>
        <charset val="186"/>
      </rPr>
      <t>3</t>
    </r>
    <r>
      <rPr>
        <sz val="11"/>
        <color theme="1"/>
        <rFont val="Times New Roman"/>
        <family val="1"/>
        <charset val="186"/>
      </rPr>
      <t xml:space="preserve">, gautų investiciniams projektams įgyvendinti grąžinimas 
</t>
    </r>
    <r>
      <rPr>
        <sz val="9"/>
        <color theme="1"/>
        <rFont val="Times New Roman"/>
        <family val="1"/>
        <charset val="186"/>
      </rPr>
      <t>(paskolų grąžinimo sumos kiekvienais ataskaitinio laikotarpio metais, remiantis jau pasirašytų paskolų sutarčių grąžinimo grafikais)</t>
    </r>
  </si>
  <si>
    <r>
      <t xml:space="preserve">Paskolų, gautų investiciniams projektams įgyvendinti, aptarnavimo išlaidos
</t>
    </r>
    <r>
      <rPr>
        <sz val="9"/>
        <color theme="1"/>
        <rFont val="Times New Roman"/>
        <family val="1"/>
        <charset val="186"/>
      </rPr>
      <t>Paskolų palūkanų sumos kiekvienais ataskaitinio laikotarpio metais, remiantis jau pasirašytų paskolų sutarčių grąžinimo grafikais</t>
    </r>
  </si>
  <si>
    <r>
      <t xml:space="preserve">Ilgalaikės sutartys, susijusios su veiklos vykdymu 
</t>
    </r>
    <r>
      <rPr>
        <sz val="9"/>
        <color theme="1"/>
        <rFont val="Times New Roman"/>
        <family val="1"/>
        <charset val="186"/>
      </rPr>
      <t>Nurodomos lėšos, reikalingos Valdžios subjekto su privačiais juridiniais asmenimis sudarytoms ilgalaikėms sutartims dėl Paslaugos teikimo vykdyti, kiekvienais ataskaitinio laikotarpio metais</t>
    </r>
  </si>
  <si>
    <t>Kitos (išlaidos funkcijų vykdymui, nurodykite)</t>
  </si>
  <si>
    <r>
      <t>Planuojami įgyvendinti IP</t>
    </r>
    <r>
      <rPr>
        <vertAlign val="superscript"/>
        <sz val="11"/>
        <color theme="1"/>
        <rFont val="Times New Roman"/>
        <family val="1"/>
        <charset val="186"/>
      </rPr>
      <t>4</t>
    </r>
  </si>
  <si>
    <r>
      <t xml:space="preserve">Disponuojamos lėšų sumos ir turimų sutartinių įsipareigojimų skirtumas (galimybė prisiimti naujus įsipareigojimus) (1-2)
</t>
    </r>
    <r>
      <rPr>
        <sz val="9"/>
        <color theme="1"/>
        <rFont val="Times New Roman"/>
        <family val="1"/>
        <charset val="186"/>
      </rPr>
      <t>Užpildoma naudojant šios lentelės 1-2 eilučių duomenis: tai aritmetinis 1 ir 2 eilutės skirtumas. Šios eilutės paskirtis – Valdžios subjekto disponuojamų finansinių išteklių balanso įvertinimas ir sumos, kurios ribose galimas lėšų perskirstymas bei naujų įsipareigojimų prisiėmimas, įvertinimas</t>
    </r>
  </si>
  <si>
    <r>
      <rPr>
        <b/>
        <sz val="11"/>
        <color theme="1"/>
        <rFont val="Times New Roman"/>
        <family val="1"/>
        <charset val="186"/>
      </rPr>
      <t>Skolinimosi limitas</t>
    </r>
    <r>
      <rPr>
        <vertAlign val="superscript"/>
        <sz val="11"/>
        <color theme="1"/>
        <rFont val="Times New Roman"/>
        <family val="1"/>
        <charset val="186"/>
      </rPr>
      <t>5</t>
    </r>
    <r>
      <rPr>
        <sz val="11"/>
        <color theme="1"/>
        <rFont val="Times New Roman"/>
        <family val="1"/>
        <charset val="186"/>
      </rPr>
      <t xml:space="preserve">
</t>
    </r>
    <r>
      <rPr>
        <sz val="9"/>
        <color theme="1"/>
        <rFont val="Times New Roman"/>
        <family val="1"/>
        <charset val="186"/>
      </rPr>
      <t xml:space="preserve">Jei taikoma, nurodomas konkretus skolinimosi limitas kiekvienais prognozuojamais ataskaitinio laikotarpio metais. </t>
    </r>
  </si>
  <si>
    <r>
      <t>Metinė pinigų suma, kuria gali disponuoti Valdžios subjektas</t>
    </r>
    <r>
      <rPr>
        <sz val="11"/>
        <color theme="1"/>
        <rFont val="Times New Roman"/>
        <family val="1"/>
        <charset val="186"/>
      </rPr>
      <t xml:space="preserve">, </t>
    </r>
    <r>
      <rPr>
        <b/>
        <sz val="11"/>
        <color theme="1"/>
        <rFont val="Times New Roman"/>
        <family val="1"/>
        <charset val="186"/>
      </rPr>
      <t>įvertinus skolinimosi limitą (3+4)</t>
    </r>
    <r>
      <rPr>
        <sz val="11"/>
        <color theme="1"/>
        <rFont val="Times New Roman"/>
        <family val="1"/>
        <charset val="186"/>
      </rPr>
      <t xml:space="preserve"> </t>
    </r>
    <r>
      <rPr>
        <b/>
        <sz val="11"/>
        <color theme="1"/>
        <rFont val="Times New Roman"/>
        <family val="1"/>
        <charset val="186"/>
      </rPr>
      <t xml:space="preserve">
</t>
    </r>
    <r>
      <rPr>
        <sz val="9"/>
        <color theme="1"/>
        <rFont val="Times New Roman"/>
        <family val="1"/>
        <charset val="186"/>
      </rPr>
      <t xml:space="preserve">Užpildoma naudojant šios lentelės 3 ir 4 eilučių duomenis: tai aritmetinė 3 ir 4 eilučių suma. Teigiamas rezultatas parodo, kad Viešasis subjektas disponuoja laisvomis lėšomis. </t>
    </r>
  </si>
  <si>
    <r>
      <t>Lėšų poreikis vertinamam PP įgyvendinti</t>
    </r>
    <r>
      <rPr>
        <b/>
        <vertAlign val="superscript"/>
        <sz val="11"/>
        <color theme="1"/>
        <rFont val="Times New Roman"/>
        <family val="1"/>
        <charset val="186"/>
      </rPr>
      <t>6</t>
    </r>
    <r>
      <rPr>
        <b/>
        <sz val="11"/>
        <color theme="1"/>
        <rFont val="Times New Roman"/>
        <family val="1"/>
        <charset val="186"/>
      </rPr>
      <t xml:space="preserve">
</t>
    </r>
    <r>
      <rPr>
        <sz val="9"/>
        <color theme="1"/>
        <rFont val="Times New Roman"/>
        <family val="1"/>
        <charset val="186"/>
      </rPr>
      <t>Nurodomas Valdžios subjekto metinio atlyginimo mokėjimų dydis Privačiam subjektui (nominalia išraiška).</t>
    </r>
  </si>
  <si>
    <r>
      <t xml:space="preserve">Valdžios subjekto disponuojamos lėšos, įvertinus metinio atlyginimo mokėjimą Privačiam subjektui (5-6)
</t>
    </r>
    <r>
      <rPr>
        <sz val="9"/>
        <color theme="1"/>
        <rFont val="Times New Roman"/>
        <family val="1"/>
        <charset val="186"/>
      </rPr>
      <t>Užpildoma naudojant šios lentelės 5 ir 6 eilučių duomenis: tai aritmetinis 5 ir 6 eilučių skirtumas. Teigiamas rezultatas parodo, kad Valdžios subjekto finansinės galimybės įgyvendinti PP yra pagrįstos.</t>
    </r>
  </si>
  <si>
    <t>GYVENTOJŲ PAJAMŲ IR PELNO MOKESČIO PAJAMOS</t>
  </si>
  <si>
    <t>A.2.</t>
  </si>
  <si>
    <t>A.3.</t>
  </si>
  <si>
    <t>TURTO MOKESČIAI</t>
  </si>
  <si>
    <t>PREKIŲ IR PASLAUGŲ MOKESČIAI</t>
  </si>
  <si>
    <t>A.I.</t>
  </si>
  <si>
    <t>MOKESČIŲ PAJAMOS, EUR</t>
  </si>
  <si>
    <t>Pajamų mokesčiai</t>
  </si>
  <si>
    <t>Pelno mokesčiai</t>
  </si>
  <si>
    <t>A.1.1</t>
  </si>
  <si>
    <t>A.1.2.</t>
  </si>
  <si>
    <t>GYVENTOJŲ PAJAMŲ  MOKESČIO PAJAMOS</t>
  </si>
  <si>
    <t xml:space="preserve"> PELNO MOKESČIO PAJAMOS</t>
  </si>
  <si>
    <t>Veiklos išlaidų suma (DU, eksploatacijos ir kitos išlaidos)</t>
  </si>
  <si>
    <t>Kitų funkcijų įgyvendinimui tenkančios išlaidos</t>
  </si>
  <si>
    <t>Pajamos už prekes ir paslaugas</t>
  </si>
  <si>
    <t>R.</t>
  </si>
  <si>
    <t>IŠLAIDŲ TURTUI, SKIRTŲ ŠVIETIMO F-JAI ĮGYVENDINTI, % LYGINANT SU SAVIVALDYBĖS IŠLAIDŲ SUMA</t>
  </si>
  <si>
    <t>IŠ VISO PROGNOZUOJAMŲ PAJAMŲ SUMA, EUR</t>
  </si>
  <si>
    <t>Turimi įsipareigojimai pagal VPSP sutartis</t>
  </si>
  <si>
    <t>Savivaldybės skola , Eur</t>
  </si>
  <si>
    <t xml:space="preserve">Ilgalaikiai ir trumpalaikiai įsipareigojimai </t>
  </si>
  <si>
    <t>Planuojami įsipareigojimai PP įgyvendinimui</t>
  </si>
  <si>
    <t>Švietimo funkcijų įgyvendinimui tenkančios išlaidos</t>
  </si>
  <si>
    <t>·      Padėti analizuoti ir skaičiuoti ilgalaikius biudžeto įsipareigojimus/sutaupymus</t>
  </si>
  <si>
    <t>Darbalaukyje Prielaidų sąrašas nurodykite Savivaldybės biudžeto penkerių metų istorinius duomenis ir sudarykite biudžeto metines prognozes 15-25 metų laikotarpiui (priklausomai nuo planuojamo programos laikotarpio trukmės), atsižvelgiant  į praeityje fiksuotas kitimo tendencijas. Planuojant biudžetą metai skaičiuojami kalendoriniais metais. Ataskaitiniais metais laikomi tie metai, kada yra planuojamas projektas.Pateikite  prielaidų sąrašą, kuriomis remiantis, atlikote biudžeto pajamų ir biudžeto išlaidų prognozes. Patirtis parodė, kad  galutiniai rezultatai dažnai skiriasi nuo prognozių,  nukrypimai dažnai yra neigiami ir poveikis  finansams gali būti didelis, įskaitant poveikį skolų valdymo sprendimams. Patirtis taip pat parodė, kad vietos valdžios institucijoms kartais trūksta galimybių gerai saprasti savo fiskalinę riziką ir ją valdyti, todėl pasiketus biudžeto planavimo prielaidoms, lengvai galęsite atlikti prognozių korekcijas.</t>
  </si>
  <si>
    <t>Neapibrėžtasis įsipareigojimas (toliau - NĮ) -  dėl praėjusių ataskaitinių laikotarpių įvykių galintis atsirasti įsipareigojimas, kurio buvimą ar nebuvimą patvirtina vienas ar daugiau viešojo sektoriaus subjekto nevisiškai kontroliuojamų neapibrėžtųjų būsimųjų įvykių, arba dėl buvusiųjų įvykių atsiradęs dabartinis įsipareigojimas, kuris apskaitoje nepripažįstamas, nes nėra tikimybės, kad jį reikės dengti turtu arba jo suma negali būti patikimai nustatyta.</t>
  </si>
  <si>
    <t>Viešojo ir privataus sektorių partnerystės projektų, įgyvendinamų švietimo sektoriuje ilgalaikės programos priedas Nr. 1</t>
  </si>
  <si>
    <t>SAVIVALDYBIŲ INVESTICIJŲ ŠVIETIMO SEKTORIUJE PLANAVIMO, NEAPIBRĖŽTŲJŲ ĮSIPAREIGOJIMŲ IR FISKALINĖS DRAUSMĖS TAISYKLIŲ LAIKYMOSI SKAIČIUOKLĖ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</si>
</sst>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_€"/>
    <numFmt numFmtId="165" formatCode="_-* #,##0\ _€_-;\-* #,##0\ _€_-;_-* &quot;-&quot;\ _€_-;_-@_-"/>
    <numFmt numFmtId="166" formatCode="#,##0.00\ &quot;€&quot;"/>
    <numFmt numFmtId="167" formatCode="_-* #,##0.00\ _€_-;\-* #,##0.00\ _€_-;_-* &quot;-&quot;\ _€_-;_-@_-"/>
    <numFmt numFmtId="168" formatCode="#,##0.0000\ _€"/>
    <numFmt numFmtId="169" formatCode="#,##0\ _€"/>
  </numFmts>
  <fonts count="25" x14ac:knownFonts="1">
    <font>
      <sz val="11"/>
      <color theme="1"/>
      <name val="Calibri"/>
      <family val="2"/>
      <charset val="186"/>
      <scheme val="minor"/>
    </font>
    <font>
      <b/>
      <sz val="9"/>
      <color indexed="81"/>
      <name val="Tahoma"/>
      <family val="2"/>
      <charset val="186"/>
    </font>
    <font>
      <b/>
      <sz val="11"/>
      <color theme="1"/>
      <name val="Calibri"/>
      <family val="2"/>
      <charset val="186"/>
      <scheme val="minor"/>
    </font>
    <font>
      <sz val="10"/>
      <name val="Arial"/>
      <family val="2"/>
      <charset val="186"/>
    </font>
    <font>
      <u/>
      <sz val="11"/>
      <color theme="10"/>
      <name val="Calibri"/>
      <family val="2"/>
      <charset val="186"/>
    </font>
    <font>
      <sz val="12"/>
      <color theme="1"/>
      <name val="Calibri"/>
      <family val="2"/>
      <charset val="186"/>
      <scheme val="minor"/>
    </font>
    <font>
      <sz val="11"/>
      <color theme="1"/>
      <name val="Calibri"/>
      <family val="2"/>
      <charset val="186"/>
      <scheme val="minor"/>
    </font>
    <font>
      <b/>
      <sz val="11"/>
      <color rgb="FF3F3F3F"/>
      <name val="Calibri"/>
      <family val="2"/>
      <charset val="186"/>
      <scheme val="minor"/>
    </font>
    <font>
      <b/>
      <sz val="11"/>
      <color theme="0"/>
      <name val="Calibri"/>
      <family val="2"/>
      <charset val="186"/>
      <scheme val="minor"/>
    </font>
    <font>
      <b/>
      <sz val="11"/>
      <color theme="5" tint="-0.499984740745262"/>
      <name val="Calibri"/>
      <family val="2"/>
      <charset val="186"/>
      <scheme val="minor"/>
    </font>
    <font>
      <sz val="11"/>
      <color theme="5" tint="-0.499984740745262"/>
      <name val="Calibri"/>
      <family val="2"/>
      <charset val="186"/>
      <scheme val="minor"/>
    </font>
    <font>
      <sz val="11"/>
      <color theme="9" tint="-0.499984740745262"/>
      <name val="Calibri"/>
      <family val="2"/>
      <charset val="186"/>
      <scheme val="minor"/>
    </font>
    <font>
      <b/>
      <sz val="11"/>
      <color theme="9" tint="-0.499984740745262"/>
      <name val="Calibri"/>
      <family val="2"/>
      <charset val="186"/>
      <scheme val="minor"/>
    </font>
    <font>
      <b/>
      <sz val="11"/>
      <color theme="7" tint="-0.499984740745262"/>
      <name val="Calibri"/>
      <family val="2"/>
      <charset val="186"/>
      <scheme val="minor"/>
    </font>
    <font>
      <u/>
      <sz val="11"/>
      <color theme="10"/>
      <name val="Calibri"/>
      <family val="2"/>
      <charset val="186"/>
      <scheme val="minor"/>
    </font>
    <font>
      <b/>
      <sz val="14"/>
      <color theme="5" tint="-0.499984740745262"/>
      <name val="Calibri"/>
      <family val="2"/>
      <charset val="186"/>
      <scheme val="minor"/>
    </font>
    <font>
      <sz val="9"/>
      <color indexed="81"/>
      <name val="Tahoma"/>
      <family val="2"/>
      <charset val="186"/>
    </font>
    <font>
      <sz val="9"/>
      <color theme="1"/>
      <name val="Times New Roman"/>
      <family val="1"/>
      <charset val="186"/>
    </font>
    <font>
      <b/>
      <sz val="11"/>
      <color theme="1"/>
      <name val="Times New Roman"/>
      <family val="1"/>
      <charset val="186"/>
    </font>
    <font>
      <sz val="11"/>
      <color theme="1"/>
      <name val="Times New Roman"/>
      <family val="1"/>
      <charset val="186"/>
    </font>
    <font>
      <vertAlign val="superscript"/>
      <sz val="11"/>
      <color theme="1"/>
      <name val="Times New Roman"/>
      <family val="1"/>
      <charset val="186"/>
    </font>
    <font>
      <b/>
      <vertAlign val="superscript"/>
      <sz val="11"/>
      <color theme="1"/>
      <name val="Times New Roman"/>
      <family val="1"/>
      <charset val="186"/>
    </font>
    <font>
      <u/>
      <sz val="11"/>
      <color theme="10"/>
      <name val="Times New Roman"/>
      <family val="1"/>
      <charset val="186"/>
    </font>
    <font>
      <b/>
      <u/>
      <sz val="12"/>
      <color theme="0"/>
      <name val="Calibri"/>
      <family val="2"/>
      <charset val="186"/>
      <scheme val="minor"/>
    </font>
    <font>
      <sz val="12"/>
      <color theme="1"/>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A5A5A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7"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rgb="FF3F3F3F"/>
      </left>
      <right style="double">
        <color rgb="FF3F3F3F"/>
      </right>
      <top style="double">
        <color rgb="FF3F3F3F"/>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indexed="64"/>
      </left>
      <right style="thin">
        <color indexed="64"/>
      </right>
      <top style="double">
        <color rgb="FF3F3F3F"/>
      </top>
      <bottom/>
      <diagonal/>
    </border>
    <border>
      <left/>
      <right style="thin">
        <color indexed="64"/>
      </right>
      <top style="thin">
        <color indexed="64"/>
      </top>
      <bottom style="thin">
        <color indexed="64"/>
      </bottom>
      <diagonal/>
    </border>
    <border>
      <left style="medium">
        <color indexed="64"/>
      </left>
      <right/>
      <top style="thin">
        <color indexed="64"/>
      </top>
      <bottom style="double">
        <color rgb="FF3F3F3F"/>
      </bottom>
      <diagonal/>
    </border>
    <border>
      <left/>
      <right style="thin">
        <color indexed="64"/>
      </right>
      <top style="thin">
        <color indexed="64"/>
      </top>
      <bottom style="double">
        <color rgb="FF3F3F3F"/>
      </bottom>
      <diagonal/>
    </border>
    <border>
      <left style="medium">
        <color indexed="64"/>
      </left>
      <right/>
      <top style="double">
        <color rgb="FF3F3F3F"/>
      </top>
      <bottom style="thin">
        <color indexed="64"/>
      </bottom>
      <diagonal/>
    </border>
    <border>
      <left/>
      <right style="thin">
        <color indexed="64"/>
      </right>
      <top style="double">
        <color rgb="FF3F3F3F"/>
      </top>
      <bottom style="thin">
        <color indexed="64"/>
      </bottom>
      <diagonal/>
    </border>
  </borders>
  <cellStyleXfs count="8">
    <xf numFmtId="0" fontId="0" fillId="0" borderId="0"/>
    <xf numFmtId="0" fontId="3" fillId="0" borderId="0"/>
    <xf numFmtId="0" fontId="4" fillId="0" borderId="0" applyNumberFormat="0" applyFill="0" applyBorder="0" applyAlignment="0" applyProtection="0">
      <alignment vertical="top"/>
      <protection locked="0"/>
    </xf>
    <xf numFmtId="0" fontId="7" fillId="3" borderId="35" applyNumberFormat="0" applyAlignment="0" applyProtection="0"/>
    <xf numFmtId="0" fontId="8" fillId="4" borderId="36" applyNumberFormat="0" applyAlignment="0" applyProtection="0"/>
    <xf numFmtId="0" fontId="6" fillId="5" borderId="0" applyNumberFormat="0" applyBorder="0" applyAlignment="0" applyProtection="0"/>
    <xf numFmtId="0" fontId="6" fillId="6" borderId="0" applyNumberFormat="0" applyBorder="0" applyAlignment="0" applyProtection="0"/>
    <xf numFmtId="0" fontId="14" fillId="0" borderId="0" applyNumberFormat="0" applyFill="0" applyBorder="0" applyAlignment="0" applyProtection="0"/>
  </cellStyleXfs>
  <cellXfs count="270">
    <xf numFmtId="0" fontId="0" fillId="0" borderId="0" xfId="0"/>
    <xf numFmtId="0" fontId="0" fillId="0" borderId="0" xfId="0"/>
    <xf numFmtId="0" fontId="0" fillId="0" borderId="0" xfId="0"/>
    <xf numFmtId="0" fontId="0" fillId="0" borderId="1" xfId="0" applyBorder="1"/>
    <xf numFmtId="0" fontId="2" fillId="0" borderId="0" xfId="0" applyFont="1"/>
    <xf numFmtId="0" fontId="2" fillId="2" borderId="0" xfId="0" applyFont="1" applyFill="1"/>
    <xf numFmtId="165" fontId="0" fillId="0" borderId="1" xfId="0" applyNumberFormat="1" applyBorder="1"/>
    <xf numFmtId="165" fontId="0" fillId="0" borderId="0" xfId="0" applyNumberFormat="1"/>
    <xf numFmtId="0" fontId="5" fillId="0" borderId="0" xfId="0" applyFont="1"/>
    <xf numFmtId="0" fontId="6" fillId="5" borderId="13" xfId="5" applyBorder="1"/>
    <xf numFmtId="0" fontId="6" fillId="5" borderId="14" xfId="5" applyBorder="1"/>
    <xf numFmtId="0" fontId="6" fillId="5" borderId="15" xfId="5" applyBorder="1"/>
    <xf numFmtId="0" fontId="6" fillId="5" borderId="16" xfId="5" applyBorder="1"/>
    <xf numFmtId="0" fontId="6" fillId="5" borderId="0" xfId="5" applyBorder="1"/>
    <xf numFmtId="0" fontId="6" fillId="5" borderId="17" xfId="5" applyBorder="1"/>
    <xf numFmtId="0" fontId="7" fillId="3" borderId="35" xfId="3"/>
    <xf numFmtId="0" fontId="9" fillId="5" borderId="1" xfId="5" applyFont="1" applyBorder="1"/>
    <xf numFmtId="0" fontId="9" fillId="5" borderId="0" xfId="5" applyFont="1"/>
    <xf numFmtId="0" fontId="10" fillId="5" borderId="16" xfId="5" applyFont="1" applyBorder="1"/>
    <xf numFmtId="0" fontId="10" fillId="5" borderId="0" xfId="5" applyFont="1" applyBorder="1"/>
    <xf numFmtId="0" fontId="10" fillId="5" borderId="17" xfId="5" applyFont="1" applyBorder="1"/>
    <xf numFmtId="0" fontId="10" fillId="5" borderId="16" xfId="5" applyFont="1" applyBorder="1" applyAlignment="1">
      <alignment horizontal="left"/>
    </xf>
    <xf numFmtId="0" fontId="10" fillId="5" borderId="0" xfId="5" applyFont="1" applyBorder="1" applyAlignment="1">
      <alignment horizontal="left"/>
    </xf>
    <xf numFmtId="0" fontId="10" fillId="5" borderId="17" xfId="5" applyFont="1" applyBorder="1" applyAlignment="1">
      <alignment horizontal="left"/>
    </xf>
    <xf numFmtId="0" fontId="10" fillId="5" borderId="16" xfId="5" applyFont="1" applyBorder="1" applyAlignment="1">
      <alignment wrapText="1"/>
    </xf>
    <xf numFmtId="0" fontId="10" fillId="5" borderId="0" xfId="5" applyFont="1" applyBorder="1" applyAlignment="1">
      <alignment wrapText="1"/>
    </xf>
    <xf numFmtId="0" fontId="10" fillId="5" borderId="17" xfId="5" applyFont="1" applyBorder="1" applyAlignment="1">
      <alignment wrapText="1"/>
    </xf>
    <xf numFmtId="0" fontId="10" fillId="5" borderId="16" xfId="5" applyFont="1" applyBorder="1" applyAlignment="1">
      <alignment horizontal="left" wrapText="1"/>
    </xf>
    <xf numFmtId="0" fontId="10" fillId="5" borderId="0" xfId="5" applyFont="1" applyBorder="1" applyAlignment="1">
      <alignment horizontal="left" wrapText="1"/>
    </xf>
    <xf numFmtId="0" fontId="10" fillId="5" borderId="17" xfId="5" applyFont="1" applyBorder="1" applyAlignment="1">
      <alignment horizontal="left" wrapText="1"/>
    </xf>
    <xf numFmtId="0" fontId="10" fillId="5" borderId="16" xfId="5" quotePrefix="1" applyNumberFormat="1" applyFont="1" applyBorder="1" applyAlignment="1">
      <alignment horizontal="left" wrapText="1"/>
    </xf>
    <xf numFmtId="0" fontId="10" fillId="5" borderId="0" xfId="5" quotePrefix="1" applyNumberFormat="1" applyFont="1" applyBorder="1" applyAlignment="1">
      <alignment horizontal="left" wrapText="1"/>
    </xf>
    <xf numFmtId="0" fontId="10" fillId="5" borderId="17" xfId="5" quotePrefix="1" applyNumberFormat="1" applyFont="1" applyBorder="1" applyAlignment="1">
      <alignment horizontal="left" wrapText="1"/>
    </xf>
    <xf numFmtId="0" fontId="9" fillId="5" borderId="16" xfId="5" applyFont="1" applyBorder="1" applyAlignment="1">
      <alignment horizontal="left"/>
    </xf>
    <xf numFmtId="0" fontId="9" fillId="5" borderId="0" xfId="5" applyFont="1" applyBorder="1" applyAlignment="1">
      <alignment horizontal="left"/>
    </xf>
    <xf numFmtId="0" fontId="9" fillId="5" borderId="17" xfId="5" applyFont="1" applyBorder="1" applyAlignment="1">
      <alignment horizontal="left"/>
    </xf>
    <xf numFmtId="0" fontId="10" fillId="0" borderId="0" xfId="0" applyFont="1"/>
    <xf numFmtId="0" fontId="9" fillId="5" borderId="1" xfId="5" applyFont="1" applyBorder="1" applyAlignment="1"/>
    <xf numFmtId="0" fontId="9" fillId="5" borderId="5" xfId="5" applyFont="1" applyBorder="1" applyAlignment="1">
      <alignment vertical="center" wrapText="1"/>
    </xf>
    <xf numFmtId="165" fontId="9" fillId="5" borderId="1" xfId="5" applyNumberFormat="1" applyFont="1" applyBorder="1"/>
    <xf numFmtId="0" fontId="9" fillId="0" borderId="0" xfId="0" applyFont="1"/>
    <xf numFmtId="0" fontId="11" fillId="6" borderId="0" xfId="6" applyFont="1"/>
    <xf numFmtId="0" fontId="12" fillId="6" borderId="0" xfId="6" applyFont="1"/>
    <xf numFmtId="0" fontId="11" fillId="6" borderId="1" xfId="6" applyFont="1" applyBorder="1"/>
    <xf numFmtId="165" fontId="11" fillId="6" borderId="1" xfId="6" applyNumberFormat="1" applyFont="1" applyBorder="1"/>
    <xf numFmtId="0" fontId="11" fillId="6" borderId="1" xfId="6" applyFont="1" applyBorder="1" applyAlignment="1">
      <alignment horizontal="center" vertical="center" wrapText="1"/>
    </xf>
    <xf numFmtId="165" fontId="11" fillId="6" borderId="1" xfId="6" applyNumberFormat="1" applyFont="1" applyBorder="1" applyAlignment="1">
      <alignment horizontal="center" vertical="center" wrapText="1"/>
    </xf>
    <xf numFmtId="0" fontId="11" fillId="6" borderId="1" xfId="6" applyFont="1" applyBorder="1" applyAlignment="1">
      <alignment horizontal="center" wrapText="1"/>
    </xf>
    <xf numFmtId="0" fontId="12" fillId="6" borderId="1" xfId="6" applyFont="1" applyBorder="1"/>
    <xf numFmtId="165" fontId="12" fillId="6" borderId="1" xfId="6" applyNumberFormat="1" applyFont="1" applyBorder="1"/>
    <xf numFmtId="0" fontId="9" fillId="5" borderId="2" xfId="5" applyFont="1" applyBorder="1"/>
    <xf numFmtId="0" fontId="10" fillId="5" borderId="1" xfId="5" applyFont="1" applyBorder="1"/>
    <xf numFmtId="0" fontId="9" fillId="5" borderId="33" xfId="5" applyFont="1" applyBorder="1"/>
    <xf numFmtId="0" fontId="9" fillId="5" borderId="34" xfId="5" applyFont="1" applyBorder="1"/>
    <xf numFmtId="0" fontId="11" fillId="6" borderId="33" xfId="6" applyFont="1" applyBorder="1" applyAlignment="1">
      <alignment vertical="center" wrapText="1"/>
    </xf>
    <xf numFmtId="0" fontId="11" fillId="6" borderId="1" xfId="6" applyFont="1" applyBorder="1" applyAlignment="1">
      <alignment horizontal="center" vertical="center"/>
    </xf>
    <xf numFmtId="0" fontId="11" fillId="6" borderId="34" xfId="6" applyFont="1" applyBorder="1" applyAlignment="1">
      <alignment horizontal="center" vertical="center"/>
    </xf>
    <xf numFmtId="0" fontId="11" fillId="6" borderId="34" xfId="6" applyFont="1" applyBorder="1"/>
    <xf numFmtId="0" fontId="11" fillId="6" borderId="33" xfId="6" applyFont="1" applyBorder="1"/>
    <xf numFmtId="0" fontId="13" fillId="5" borderId="1" xfId="5" applyFont="1" applyBorder="1"/>
    <xf numFmtId="0" fontId="13" fillId="5" borderId="1" xfId="5" applyNumberFormat="1" applyFont="1" applyBorder="1"/>
    <xf numFmtId="0" fontId="13" fillId="5" borderId="1" xfId="5" applyFont="1" applyBorder="1" applyAlignment="1">
      <alignment horizontal="center"/>
    </xf>
    <xf numFmtId="0" fontId="13" fillId="5" borderId="1" xfId="5" applyFont="1" applyBorder="1" applyAlignment="1">
      <alignment horizontal="center" vertical="center" wrapText="1"/>
    </xf>
    <xf numFmtId="0" fontId="13" fillId="5" borderId="1" xfId="5" applyFont="1" applyBorder="1" applyAlignment="1">
      <alignment horizontal="center" wrapText="1"/>
    </xf>
    <xf numFmtId="0" fontId="13" fillId="5" borderId="1" xfId="5" applyFont="1" applyBorder="1" applyAlignment="1">
      <alignment horizontal="left" wrapText="1"/>
    </xf>
    <xf numFmtId="0" fontId="9" fillId="5" borderId="1" xfId="5" applyNumberFormat="1" applyFont="1" applyBorder="1"/>
    <xf numFmtId="0" fontId="11" fillId="6" borderId="4" xfId="6" applyFont="1" applyBorder="1"/>
    <xf numFmtId="0" fontId="11" fillId="6" borderId="38" xfId="6" applyFont="1" applyBorder="1"/>
    <xf numFmtId="0" fontId="11" fillId="6" borderId="37" xfId="6" applyFont="1" applyBorder="1"/>
    <xf numFmtId="0" fontId="11" fillId="6" borderId="2" xfId="6" applyFont="1" applyBorder="1"/>
    <xf numFmtId="0" fontId="11" fillId="6" borderId="7" xfId="6" applyFont="1" applyBorder="1"/>
    <xf numFmtId="0" fontId="11" fillId="6" borderId="39" xfId="6" applyFont="1" applyBorder="1"/>
    <xf numFmtId="0" fontId="11" fillId="6" borderId="40" xfId="6" applyFont="1" applyBorder="1"/>
    <xf numFmtId="0" fontId="11" fillId="6" borderId="41" xfId="6" applyFont="1" applyBorder="1"/>
    <xf numFmtId="0" fontId="12" fillId="6" borderId="4" xfId="6" applyFont="1" applyBorder="1"/>
    <xf numFmtId="0" fontId="9" fillId="5" borderId="43" xfId="5" applyFont="1" applyBorder="1"/>
    <xf numFmtId="0" fontId="9" fillId="5" borderId="44" xfId="5" applyFont="1" applyBorder="1"/>
    <xf numFmtId="166" fontId="10" fillId="5" borderId="1" xfId="5" applyNumberFormat="1" applyFont="1" applyBorder="1" applyAlignment="1" applyProtection="1">
      <alignment horizontal="right" vertical="center" wrapText="1"/>
    </xf>
    <xf numFmtId="0" fontId="9" fillId="5" borderId="1" xfId="5" applyNumberFormat="1" applyFont="1" applyBorder="1" applyAlignment="1" applyProtection="1">
      <alignment horizontal="center" vertical="center" wrapText="1"/>
    </xf>
    <xf numFmtId="0" fontId="9" fillId="5" borderId="1" xfId="5" applyNumberFormat="1" applyFont="1" applyBorder="1" applyAlignment="1" applyProtection="1">
      <alignment horizontal="left" vertical="center" wrapText="1"/>
    </xf>
    <xf numFmtId="0" fontId="9" fillId="5" borderId="34" xfId="5" applyNumberFormat="1" applyFont="1" applyBorder="1" applyAlignment="1" applyProtection="1">
      <alignment horizontal="center" vertical="center" wrapText="1"/>
    </xf>
    <xf numFmtId="0" fontId="9" fillId="5" borderId="48" xfId="5" applyFont="1" applyBorder="1"/>
    <xf numFmtId="0" fontId="9" fillId="5" borderId="49" xfId="5" applyNumberFormat="1" applyFont="1" applyBorder="1" applyAlignment="1" applyProtection="1">
      <alignment horizontal="left" vertical="center" wrapText="1"/>
    </xf>
    <xf numFmtId="166" fontId="10" fillId="5" borderId="49" xfId="5" applyNumberFormat="1" applyFont="1" applyBorder="1" applyAlignment="1" applyProtection="1">
      <alignment horizontal="right" vertical="center" wrapText="1"/>
    </xf>
    <xf numFmtId="0" fontId="11" fillId="6" borderId="49" xfId="6" applyFont="1" applyBorder="1"/>
    <xf numFmtId="0" fontId="9" fillId="5" borderId="50" xfId="5" applyFont="1" applyBorder="1"/>
    <xf numFmtId="0" fontId="9" fillId="5" borderId="56" xfId="5" applyFont="1" applyBorder="1" applyAlignment="1">
      <alignment horizontal="center" vertical="center"/>
    </xf>
    <xf numFmtId="0" fontId="8" fillId="4" borderId="36" xfId="4" applyAlignment="1">
      <alignment horizontal="center" vertical="center"/>
    </xf>
    <xf numFmtId="166" fontId="0" fillId="0" borderId="0" xfId="0" applyNumberFormat="1"/>
    <xf numFmtId="0" fontId="0" fillId="0" borderId="0" xfId="0" applyNumberFormat="1"/>
    <xf numFmtId="0" fontId="0" fillId="0" borderId="0" xfId="0" applyAlignment="1">
      <alignment horizontal="right"/>
    </xf>
    <xf numFmtId="166" fontId="10" fillId="5" borderId="2" xfId="5" applyNumberFormat="1" applyFont="1" applyBorder="1" applyAlignment="1" applyProtection="1">
      <alignment horizontal="right" vertical="center" wrapText="1"/>
    </xf>
    <xf numFmtId="166" fontId="10" fillId="5" borderId="57" xfId="5" applyNumberFormat="1" applyFont="1" applyBorder="1" applyAlignment="1" applyProtection="1">
      <alignment horizontal="right" vertical="center" wrapText="1"/>
    </xf>
    <xf numFmtId="2" fontId="0" fillId="0" borderId="1" xfId="0" applyNumberFormat="1" applyBorder="1"/>
    <xf numFmtId="0" fontId="9" fillId="5" borderId="21" xfId="5" applyNumberFormat="1" applyFont="1" applyBorder="1" applyAlignment="1" applyProtection="1">
      <alignment horizontal="center" vertical="center" wrapText="1"/>
    </xf>
    <xf numFmtId="0" fontId="9" fillId="5" borderId="6" xfId="5" applyNumberFormat="1" applyFont="1" applyBorder="1" applyAlignment="1" applyProtection="1">
      <alignment horizontal="left" vertical="center" wrapText="1"/>
    </xf>
    <xf numFmtId="166" fontId="2" fillId="0" borderId="0" xfId="0" applyNumberFormat="1" applyFont="1"/>
    <xf numFmtId="0" fontId="2" fillId="0" borderId="0" xfId="0" applyNumberFormat="1" applyFont="1"/>
    <xf numFmtId="167" fontId="12" fillId="6" borderId="4" xfId="6" applyNumberFormat="1" applyFont="1" applyBorder="1"/>
    <xf numFmtId="0" fontId="8" fillId="4" borderId="0" xfId="4" applyBorder="1" applyAlignment="1">
      <alignment horizontal="center" vertical="center"/>
    </xf>
    <xf numFmtId="0" fontId="8" fillId="4" borderId="36" xfId="4" applyAlignment="1">
      <alignment horizontal="center" vertical="center"/>
    </xf>
    <xf numFmtId="0" fontId="12" fillId="7" borderId="0" xfId="6" applyFont="1" applyFill="1" applyBorder="1"/>
    <xf numFmtId="0" fontId="12" fillId="7" borderId="0" xfId="6" applyFont="1" applyFill="1"/>
    <xf numFmtId="0" fontId="9" fillId="5" borderId="1" xfId="5" applyFont="1" applyBorder="1" applyAlignment="1">
      <alignment horizontal="center"/>
    </xf>
    <xf numFmtId="167" fontId="12" fillId="7" borderId="1" xfId="6" applyNumberFormat="1" applyFont="1" applyFill="1" applyBorder="1"/>
    <xf numFmtId="0" fontId="12" fillId="6" borderId="56" xfId="6" applyNumberFormat="1" applyFont="1" applyBorder="1"/>
    <xf numFmtId="0" fontId="12" fillId="6" borderId="34" xfId="6" applyNumberFormat="1" applyFont="1" applyBorder="1"/>
    <xf numFmtId="9" fontId="12" fillId="6" borderId="50" xfId="6" applyNumberFormat="1" applyFont="1" applyBorder="1"/>
    <xf numFmtId="2" fontId="12" fillId="6" borderId="1" xfId="6" applyNumberFormat="1" applyFont="1" applyBorder="1"/>
    <xf numFmtId="165" fontId="12" fillId="6" borderId="1" xfId="6" applyNumberFormat="1" applyFont="1" applyBorder="1" applyAlignment="1">
      <alignment horizontal="center" vertical="center" wrapText="1"/>
    </xf>
    <xf numFmtId="167" fontId="12" fillId="6" borderId="1" xfId="6" applyNumberFormat="1" applyFont="1" applyBorder="1"/>
    <xf numFmtId="0" fontId="9" fillId="5" borderId="37" xfId="5" applyFont="1" applyBorder="1" applyAlignment="1">
      <alignment horizontal="left"/>
    </xf>
    <xf numFmtId="0" fontId="9" fillId="5" borderId="4" xfId="5" applyFont="1" applyBorder="1" applyAlignment="1">
      <alignment horizontal="left"/>
    </xf>
    <xf numFmtId="0" fontId="12" fillId="6" borderId="38" xfId="6" applyNumberFormat="1" applyFont="1" applyBorder="1"/>
    <xf numFmtId="0" fontId="13" fillId="5" borderId="1" xfId="5" applyFont="1" applyBorder="1" applyAlignment="1">
      <alignment horizontal="center"/>
    </xf>
    <xf numFmtId="0" fontId="13" fillId="5" borderId="1" xfId="5" applyFont="1" applyBorder="1" applyAlignment="1">
      <alignment horizontal="center" vertical="center" wrapText="1"/>
    </xf>
    <xf numFmtId="0" fontId="19" fillId="0" borderId="0" xfId="0" applyFont="1" applyFill="1" applyBorder="1" applyAlignment="1">
      <alignment wrapText="1"/>
    </xf>
    <xf numFmtId="0" fontId="19" fillId="0" borderId="0" xfId="0" applyFont="1"/>
    <xf numFmtId="0" fontId="19" fillId="0" borderId="4" xfId="0" applyFont="1" applyFill="1" applyBorder="1" applyAlignment="1">
      <alignment horizont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61" xfId="0" applyFont="1" applyBorder="1" applyAlignment="1">
      <alignment horizontal="center" vertical="center"/>
    </xf>
    <xf numFmtId="0" fontId="22" fillId="0" borderId="0" xfId="7" applyFont="1" applyAlignment="1">
      <alignment vertical="center"/>
    </xf>
    <xf numFmtId="0" fontId="6" fillId="5" borderId="1" xfId="5" applyBorder="1"/>
    <xf numFmtId="165" fontId="6" fillId="5" borderId="1" xfId="5" applyNumberFormat="1" applyBorder="1"/>
    <xf numFmtId="0" fontId="6" fillId="5" borderId="0" xfId="5"/>
    <xf numFmtId="164" fontId="13" fillId="5" borderId="1" xfId="5" applyNumberFormat="1" applyFont="1" applyBorder="1" applyAlignment="1">
      <alignment horizontal="center"/>
    </xf>
    <xf numFmtId="164" fontId="13" fillId="5" borderId="1" xfId="5" applyNumberFormat="1" applyFont="1" applyBorder="1" applyAlignment="1">
      <alignment horizontal="right"/>
    </xf>
    <xf numFmtId="169" fontId="13" fillId="5" borderId="1" xfId="5" applyNumberFormat="1" applyFont="1" applyBorder="1" applyAlignment="1">
      <alignment horizontal="right"/>
    </xf>
    <xf numFmtId="168" fontId="13" fillId="5" borderId="1" xfId="5" applyNumberFormat="1" applyFont="1" applyBorder="1" applyAlignment="1">
      <alignment horizontal="right"/>
    </xf>
    <xf numFmtId="9" fontId="2" fillId="0" borderId="0" xfId="0" applyNumberFormat="1" applyFont="1" applyAlignment="1">
      <alignment horizontal="right"/>
    </xf>
    <xf numFmtId="0" fontId="2" fillId="0" borderId="0" xfId="0" applyFont="1" applyAlignment="1">
      <alignment horizontal="right"/>
    </xf>
    <xf numFmtId="0" fontId="19" fillId="6" borderId="1" xfId="6" applyFont="1" applyBorder="1" applyAlignment="1">
      <alignment horizontal="center" vertical="center" wrapText="1"/>
    </xf>
    <xf numFmtId="0" fontId="19" fillId="6" borderId="1" xfId="6" applyFont="1" applyBorder="1"/>
    <xf numFmtId="0" fontId="19" fillId="6" borderId="1" xfId="6" applyFont="1" applyBorder="1" applyAlignment="1">
      <alignment vertical="center" wrapText="1"/>
    </xf>
    <xf numFmtId="0" fontId="19" fillId="0" borderId="0" xfId="0" applyFont="1" applyFill="1" applyBorder="1" applyAlignment="1">
      <alignment wrapText="1"/>
    </xf>
    <xf numFmtId="0" fontId="19" fillId="0" borderId="0" xfId="0" applyFont="1" applyBorder="1" applyAlignment="1">
      <alignment vertical="center" wrapText="1"/>
    </xf>
    <xf numFmtId="0" fontId="19" fillId="0" borderId="21" xfId="0" applyFont="1" applyBorder="1" applyAlignment="1">
      <alignment vertical="center" wrapText="1"/>
    </xf>
    <xf numFmtId="0" fontId="18" fillId="0" borderId="0" xfId="0" applyFont="1" applyBorder="1" applyAlignment="1">
      <alignment vertical="center" wrapText="1"/>
    </xf>
    <xf numFmtId="0" fontId="18" fillId="0" borderId="8" xfId="0" applyFont="1" applyFill="1" applyBorder="1" applyAlignment="1">
      <alignment wrapText="1"/>
    </xf>
    <xf numFmtId="0" fontId="18" fillId="0" borderId="21" xfId="0" applyFont="1" applyBorder="1" applyAlignment="1">
      <alignment vertical="center" wrapText="1"/>
    </xf>
    <xf numFmtId="0" fontId="18" fillId="0" borderId="10" xfId="0" applyFont="1" applyBorder="1" applyAlignment="1">
      <alignment vertical="center" wrapText="1"/>
    </xf>
    <xf numFmtId="0" fontId="18" fillId="0" borderId="7" xfId="0" applyFont="1" applyBorder="1" applyAlignment="1">
      <alignment vertical="center" wrapText="1"/>
    </xf>
    <xf numFmtId="0" fontId="18" fillId="0" borderId="11" xfId="0" applyFont="1" applyBorder="1" applyAlignment="1">
      <alignment vertical="center" wrapText="1"/>
    </xf>
    <xf numFmtId="0" fontId="18" fillId="5" borderId="1" xfId="5" applyFont="1" applyBorder="1" applyAlignment="1">
      <alignment horizontal="center" vertical="center" wrapText="1"/>
    </xf>
    <xf numFmtId="0" fontId="18" fillId="5" borderId="1" xfId="5" applyFont="1" applyBorder="1"/>
    <xf numFmtId="0" fontId="0" fillId="2" borderId="0" xfId="0" applyFill="1"/>
    <xf numFmtId="0" fontId="9" fillId="2" borderId="0" xfId="0" applyFont="1" applyFill="1"/>
    <xf numFmtId="0" fontId="6" fillId="2" borderId="0" xfId="5" applyFill="1"/>
    <xf numFmtId="0" fontId="11" fillId="2" borderId="0" xfId="6" applyFont="1" applyFill="1"/>
    <xf numFmtId="0" fontId="10" fillId="2" borderId="0" xfId="0" applyFont="1" applyFill="1"/>
    <xf numFmtId="0" fontId="12" fillId="2" borderId="0" xfId="6" applyFont="1" applyFill="1"/>
    <xf numFmtId="0" fontId="23" fillId="4" borderId="58" xfId="7" applyFont="1" applyFill="1" applyBorder="1" applyAlignment="1">
      <alignment horizontal="center" vertical="center"/>
    </xf>
    <xf numFmtId="0" fontId="0" fillId="0" borderId="0" xfId="0" applyAlignment="1">
      <alignment vertical="center"/>
    </xf>
    <xf numFmtId="0" fontId="14" fillId="0" borderId="0" xfId="7" applyAlignment="1">
      <alignment vertical="center"/>
    </xf>
    <xf numFmtId="0" fontId="9" fillId="5" borderId="16" xfId="5" applyFont="1" applyBorder="1" applyAlignment="1">
      <alignment horizontal="left"/>
    </xf>
    <xf numFmtId="0" fontId="9" fillId="5" borderId="0" xfId="5" applyFont="1" applyBorder="1" applyAlignment="1">
      <alignment horizontal="left"/>
    </xf>
    <xf numFmtId="0" fontId="9" fillId="5" borderId="17" xfId="5" applyFont="1" applyBorder="1" applyAlignment="1">
      <alignment horizontal="left"/>
    </xf>
    <xf numFmtId="0" fontId="10" fillId="5" borderId="16" xfId="5" applyFont="1" applyBorder="1" applyAlignment="1">
      <alignment wrapText="1"/>
    </xf>
    <xf numFmtId="0" fontId="10" fillId="5" borderId="0" xfId="5" applyFont="1" applyBorder="1" applyAlignment="1">
      <alignment wrapText="1"/>
    </xf>
    <xf numFmtId="0" fontId="10" fillId="5" borderId="17" xfId="5" applyFont="1" applyBorder="1" applyAlignment="1">
      <alignment wrapText="1"/>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10" fillId="5" borderId="16" xfId="5" applyFont="1" applyBorder="1" applyAlignment="1">
      <alignment horizontal="left" wrapText="1"/>
    </xf>
    <xf numFmtId="0" fontId="10" fillId="5" borderId="0" xfId="5" applyFont="1" applyBorder="1" applyAlignment="1">
      <alignment horizontal="left" wrapText="1"/>
    </xf>
    <xf numFmtId="0" fontId="10" fillId="5" borderId="17" xfId="5" applyFont="1" applyBorder="1" applyAlignment="1">
      <alignment horizontal="left" wrapText="1"/>
    </xf>
    <xf numFmtId="0" fontId="9" fillId="5" borderId="16" xfId="5" quotePrefix="1" applyFont="1" applyBorder="1" applyAlignment="1">
      <alignment horizontal="left"/>
    </xf>
    <xf numFmtId="0" fontId="9" fillId="5" borderId="16" xfId="5" quotePrefix="1" applyFont="1" applyBorder="1"/>
    <xf numFmtId="0" fontId="9" fillId="5" borderId="0" xfId="5" applyFont="1" applyBorder="1"/>
    <xf numFmtId="0" fontId="9" fillId="5" borderId="17" xfId="5" applyFont="1" applyBorder="1"/>
    <xf numFmtId="0" fontId="10" fillId="5" borderId="16" xfId="5" quotePrefix="1" applyNumberFormat="1" applyFont="1" applyBorder="1" applyAlignment="1">
      <alignment horizontal="left" wrapText="1"/>
    </xf>
    <xf numFmtId="0" fontId="10" fillId="5" borderId="0" xfId="5" quotePrefix="1" applyNumberFormat="1" applyFont="1" applyBorder="1" applyAlignment="1">
      <alignment horizontal="left" wrapText="1"/>
    </xf>
    <xf numFmtId="0" fontId="10" fillId="5" borderId="17" xfId="5" quotePrefix="1" applyNumberFormat="1" applyFont="1" applyBorder="1" applyAlignment="1">
      <alignment horizontal="left" wrapText="1"/>
    </xf>
    <xf numFmtId="0" fontId="9" fillId="5" borderId="16" xfId="7" quotePrefix="1" applyFont="1" applyFill="1" applyBorder="1" applyAlignment="1">
      <alignment horizontal="left" wrapText="1"/>
    </xf>
    <xf numFmtId="0" fontId="9" fillId="5" borderId="0" xfId="7" quotePrefix="1" applyFont="1" applyFill="1" applyBorder="1" applyAlignment="1">
      <alignment horizontal="left" wrapText="1"/>
    </xf>
    <xf numFmtId="0" fontId="9" fillId="5" borderId="17" xfId="7" quotePrefix="1" applyFont="1" applyFill="1" applyBorder="1" applyAlignment="1">
      <alignment horizontal="left" wrapText="1"/>
    </xf>
    <xf numFmtId="0" fontId="10" fillId="5" borderId="16" xfId="5" applyFont="1" applyBorder="1" applyAlignment="1">
      <alignment horizontal="left" vertical="top" wrapText="1"/>
    </xf>
    <xf numFmtId="0" fontId="10" fillId="5" borderId="0" xfId="5" applyFont="1" applyBorder="1" applyAlignment="1">
      <alignment horizontal="left" vertical="top" wrapText="1"/>
    </xf>
    <xf numFmtId="0" fontId="10" fillId="5" borderId="17" xfId="5" applyFont="1" applyBorder="1" applyAlignment="1">
      <alignment horizontal="left" vertical="top" wrapText="1"/>
    </xf>
    <xf numFmtId="0" fontId="10" fillId="5" borderId="16" xfId="5" applyFont="1" applyBorder="1" applyAlignment="1">
      <alignment horizontal="left"/>
    </xf>
    <xf numFmtId="0" fontId="10" fillId="5" borderId="0" xfId="5" applyFont="1" applyBorder="1" applyAlignment="1">
      <alignment horizontal="left"/>
    </xf>
    <xf numFmtId="0" fontId="10" fillId="5" borderId="17" xfId="5" applyFont="1" applyBorder="1" applyAlignment="1">
      <alignment horizontal="left"/>
    </xf>
    <xf numFmtId="0" fontId="2" fillId="5" borderId="16" xfId="5" applyFont="1" applyBorder="1" applyAlignment="1">
      <alignment horizontal="left"/>
    </xf>
    <xf numFmtId="0" fontId="2" fillId="5" borderId="0" xfId="5" applyFont="1" applyBorder="1" applyAlignment="1">
      <alignment horizontal="left"/>
    </xf>
    <xf numFmtId="0" fontId="2" fillId="5" borderId="17" xfId="5" applyFont="1" applyBorder="1" applyAlignment="1">
      <alignment horizontal="left"/>
    </xf>
    <xf numFmtId="0" fontId="9" fillId="5" borderId="16" xfId="5" applyFont="1" applyBorder="1" applyAlignment="1">
      <alignment horizontal="center" wrapText="1"/>
    </xf>
    <xf numFmtId="0" fontId="9" fillId="5" borderId="0" xfId="5" applyFont="1" applyBorder="1" applyAlignment="1">
      <alignment horizontal="center" wrapText="1"/>
    </xf>
    <xf numFmtId="0" fontId="9" fillId="5" borderId="17" xfId="5" applyFont="1" applyBorder="1" applyAlignment="1">
      <alignment horizontal="center" wrapText="1"/>
    </xf>
    <xf numFmtId="0" fontId="9" fillId="5" borderId="16" xfId="5" applyFont="1" applyBorder="1" applyAlignment="1">
      <alignment wrapText="1"/>
    </xf>
    <xf numFmtId="0" fontId="9" fillId="5" borderId="0" xfId="5" applyFont="1" applyBorder="1" applyAlignment="1">
      <alignment wrapText="1"/>
    </xf>
    <xf numFmtId="0" fontId="9" fillId="5" borderId="17" xfId="5" applyFont="1" applyBorder="1" applyAlignment="1">
      <alignment wrapText="1"/>
    </xf>
    <xf numFmtId="14" fontId="9" fillId="5" borderId="16" xfId="5" applyNumberFormat="1" applyFont="1" applyBorder="1" applyAlignment="1">
      <alignment horizontal="center"/>
    </xf>
    <xf numFmtId="14" fontId="9" fillId="5" borderId="0" xfId="5" applyNumberFormat="1" applyFont="1" applyBorder="1" applyAlignment="1">
      <alignment horizontal="center"/>
    </xf>
    <xf numFmtId="14" fontId="9" fillId="5" borderId="17" xfId="5" applyNumberFormat="1" applyFont="1" applyBorder="1" applyAlignment="1">
      <alignment horizontal="center"/>
    </xf>
    <xf numFmtId="0" fontId="11" fillId="6" borderId="16" xfId="6" applyFont="1" applyBorder="1" applyAlignment="1">
      <alignment horizontal="left" wrapText="1"/>
    </xf>
    <xf numFmtId="0" fontId="11" fillId="6" borderId="0" xfId="6" applyFont="1" applyBorder="1" applyAlignment="1">
      <alignment horizontal="left" wrapText="1"/>
    </xf>
    <xf numFmtId="0" fontId="11" fillId="6" borderId="17" xfId="6" applyFont="1" applyBorder="1" applyAlignment="1">
      <alignment horizontal="left" wrapText="1"/>
    </xf>
    <xf numFmtId="0" fontId="8" fillId="4" borderId="59" xfId="4" applyBorder="1" applyAlignment="1">
      <alignment horizontal="center" vertical="center"/>
    </xf>
    <xf numFmtId="0" fontId="8" fillId="4" borderId="36" xfId="4" applyAlignment="1">
      <alignment horizontal="center" vertical="center"/>
    </xf>
    <xf numFmtId="0" fontId="9" fillId="5" borderId="13" xfId="5" applyFont="1" applyBorder="1" applyAlignment="1">
      <alignment horizontal="left"/>
    </xf>
    <xf numFmtId="0" fontId="9" fillId="5" borderId="45" xfId="5" quotePrefix="1" applyFont="1" applyBorder="1" applyAlignment="1">
      <alignment horizontal="left"/>
    </xf>
    <xf numFmtId="0" fontId="9" fillId="5" borderId="46" xfId="5" applyFont="1" applyBorder="1" applyAlignment="1">
      <alignment horizontal="left"/>
    </xf>
    <xf numFmtId="0" fontId="9" fillId="5" borderId="47" xfId="5" applyFont="1" applyBorder="1" applyAlignment="1">
      <alignment horizontal="left"/>
    </xf>
    <xf numFmtId="0" fontId="9" fillId="5" borderId="60" xfId="5" applyFont="1" applyBorder="1" applyAlignment="1">
      <alignment horizontal="center" vertical="center" wrapText="1"/>
    </xf>
    <xf numFmtId="0" fontId="9" fillId="5" borderId="5" xfId="5" applyFont="1" applyBorder="1" applyAlignment="1">
      <alignment horizontal="center" vertical="center" wrapText="1"/>
    </xf>
    <xf numFmtId="0" fontId="9" fillId="5" borderId="60" xfId="5" applyFont="1" applyBorder="1" applyAlignment="1">
      <alignment vertical="center" wrapText="1"/>
    </xf>
    <xf numFmtId="0" fontId="9" fillId="5" borderId="5" xfId="5" applyFont="1" applyBorder="1" applyAlignment="1">
      <alignment vertical="center" wrapText="1"/>
    </xf>
    <xf numFmtId="0" fontId="9" fillId="5" borderId="64" xfId="5" applyFont="1" applyBorder="1" applyAlignment="1">
      <alignment horizontal="left"/>
    </xf>
    <xf numFmtId="0" fontId="9" fillId="5" borderId="65" xfId="5" applyFont="1" applyBorder="1" applyAlignment="1">
      <alignment horizontal="left"/>
    </xf>
    <xf numFmtId="0" fontId="9" fillId="5" borderId="27" xfId="5" applyFont="1" applyBorder="1" applyAlignment="1">
      <alignment horizontal="left"/>
    </xf>
    <xf numFmtId="0" fontId="9" fillId="5" borderId="61" xfId="5" applyFont="1" applyBorder="1" applyAlignment="1">
      <alignment horizontal="left"/>
    </xf>
    <xf numFmtId="0" fontId="9" fillId="5" borderId="62" xfId="5" applyFont="1" applyBorder="1" applyAlignment="1">
      <alignment horizontal="left"/>
    </xf>
    <xf numFmtId="0" fontId="9" fillId="5" borderId="63" xfId="5" applyFont="1" applyBorder="1" applyAlignment="1">
      <alignment horizontal="left"/>
    </xf>
    <xf numFmtId="0" fontId="9" fillId="5" borderId="1" xfId="5" applyFont="1" applyBorder="1" applyAlignment="1">
      <alignment vertical="center" wrapText="1"/>
    </xf>
    <xf numFmtId="0" fontId="9" fillId="5" borderId="1" xfId="5" applyFont="1" applyBorder="1" applyAlignment="1">
      <alignment horizontal="center" vertical="center" wrapText="1"/>
    </xf>
    <xf numFmtId="0" fontId="9" fillId="5" borderId="5" xfId="5" applyFont="1" applyBorder="1" applyAlignment="1">
      <alignment horizontal="center" vertical="center"/>
    </xf>
    <xf numFmtId="0" fontId="9" fillId="5" borderId="1" xfId="5" applyFont="1" applyBorder="1" applyAlignment="1">
      <alignment horizontal="center" vertical="center"/>
    </xf>
    <xf numFmtId="0" fontId="9" fillId="5" borderId="6" xfId="5" applyFont="1" applyBorder="1" applyAlignment="1">
      <alignment horizontal="center" vertical="center" wrapText="1"/>
    </xf>
    <xf numFmtId="0" fontId="9" fillId="5" borderId="22" xfId="5" applyFont="1" applyBorder="1" applyAlignment="1">
      <alignment vertical="center"/>
    </xf>
    <xf numFmtId="0" fontId="9" fillId="5" borderId="23" xfId="5" applyFont="1" applyBorder="1" applyAlignment="1">
      <alignment vertical="center"/>
    </xf>
    <xf numFmtId="0" fontId="9" fillId="5" borderId="24" xfId="5" applyFont="1" applyBorder="1" applyAlignment="1">
      <alignment vertical="center"/>
    </xf>
    <xf numFmtId="0" fontId="9" fillId="5" borderId="25" xfId="5" applyFont="1" applyBorder="1" applyAlignment="1">
      <alignment vertical="center"/>
    </xf>
    <xf numFmtId="0" fontId="9" fillId="5" borderId="26" xfId="5" applyFont="1" applyBorder="1" applyAlignment="1">
      <alignment vertical="center"/>
    </xf>
    <xf numFmtId="0" fontId="12" fillId="6" borderId="27" xfId="6" applyFont="1" applyBorder="1" applyAlignment="1">
      <alignment horizontal="center" vertical="center" wrapText="1"/>
    </xf>
    <xf numFmtId="0" fontId="12" fillId="6" borderId="3" xfId="6" applyFont="1" applyBorder="1" applyAlignment="1">
      <alignment horizontal="center" vertical="center" wrapText="1"/>
    </xf>
    <xf numFmtId="0" fontId="12" fillId="6" borderId="28" xfId="6" applyFont="1" applyBorder="1" applyAlignment="1">
      <alignment horizontal="center" vertical="center" wrapText="1"/>
    </xf>
    <xf numFmtId="0" fontId="9" fillId="5" borderId="29" xfId="5" applyFont="1" applyBorder="1"/>
    <xf numFmtId="0" fontId="9" fillId="5" borderId="8" xfId="5" applyFont="1" applyBorder="1"/>
    <xf numFmtId="0" fontId="9" fillId="5" borderId="9" xfId="5" applyFont="1" applyBorder="1"/>
    <xf numFmtId="0" fontId="9" fillId="5" borderId="31" xfId="5" applyFont="1" applyBorder="1"/>
    <xf numFmtId="0" fontId="9" fillId="5" borderId="11" xfId="5" applyFont="1" applyBorder="1"/>
    <xf numFmtId="0" fontId="9" fillId="5" borderId="12" xfId="5" applyFont="1" applyBorder="1"/>
    <xf numFmtId="0" fontId="9" fillId="5" borderId="7" xfId="5" applyFont="1" applyBorder="1"/>
    <xf numFmtId="0" fontId="9" fillId="5" borderId="30" xfId="5" applyFont="1" applyBorder="1"/>
    <xf numFmtId="0" fontId="9" fillId="5" borderId="10" xfId="5" applyFont="1" applyBorder="1"/>
    <xf numFmtId="0" fontId="9" fillId="5" borderId="32" xfId="5" applyFont="1" applyBorder="1"/>
    <xf numFmtId="0" fontId="9" fillId="5" borderId="7" xfId="5" applyFont="1" applyBorder="1" applyAlignment="1">
      <alignment vertical="center" wrapText="1"/>
    </xf>
    <xf numFmtId="0" fontId="9" fillId="5" borderId="21" xfId="5" applyFont="1" applyBorder="1" applyAlignment="1">
      <alignment vertical="center" wrapText="1"/>
    </xf>
    <xf numFmtId="0" fontId="9" fillId="5" borderId="10" xfId="5" applyFont="1" applyBorder="1" applyAlignment="1">
      <alignment vertical="center" wrapText="1"/>
    </xf>
    <xf numFmtId="0" fontId="8" fillId="4" borderId="42" xfId="4" applyBorder="1" applyAlignment="1">
      <alignment horizontal="center" vertical="center"/>
    </xf>
    <xf numFmtId="0" fontId="9" fillId="5" borderId="51" xfId="5" applyFont="1" applyBorder="1" applyAlignment="1">
      <alignment vertical="center" wrapText="1"/>
    </xf>
    <xf numFmtId="0" fontId="9" fillId="5" borderId="33" xfId="5" applyFont="1" applyBorder="1" applyAlignment="1">
      <alignment vertical="center" wrapText="1"/>
    </xf>
    <xf numFmtId="0" fontId="9" fillId="5" borderId="34" xfId="5" applyFont="1" applyBorder="1" applyAlignment="1">
      <alignment horizontal="center" vertical="center"/>
    </xf>
    <xf numFmtId="0" fontId="9" fillId="5" borderId="25" xfId="5" applyFont="1" applyBorder="1" applyAlignment="1">
      <alignment horizontal="center" vertical="center" wrapText="1"/>
    </xf>
    <xf numFmtId="0" fontId="9" fillId="5" borderId="24" xfId="5" applyFont="1" applyBorder="1" applyAlignment="1">
      <alignment horizontal="center" vertical="center" wrapText="1"/>
    </xf>
    <xf numFmtId="0" fontId="9" fillId="5" borderId="23" xfId="5" applyFont="1" applyBorder="1" applyAlignment="1">
      <alignment horizontal="center" vertical="center" wrapText="1"/>
    </xf>
    <xf numFmtId="0" fontId="9" fillId="5" borderId="53" xfId="5" applyFont="1" applyBorder="1" applyAlignment="1">
      <alignment horizontal="center" vertical="center"/>
    </xf>
    <xf numFmtId="0" fontId="9" fillId="5" borderId="54" xfId="5" applyFont="1" applyBorder="1" applyAlignment="1">
      <alignment horizontal="center" vertical="center"/>
    </xf>
    <xf numFmtId="0" fontId="9" fillId="5" borderId="55" xfId="5" applyFont="1" applyBorder="1" applyAlignment="1">
      <alignment horizontal="center" vertical="center"/>
    </xf>
    <xf numFmtId="0" fontId="9" fillId="5" borderId="52" xfId="5" applyFont="1" applyBorder="1" applyAlignment="1">
      <alignment horizontal="center" vertical="center" wrapText="1"/>
    </xf>
    <xf numFmtId="0" fontId="15" fillId="5" borderId="16" xfId="5" applyFont="1" applyBorder="1" applyAlignment="1">
      <alignment horizontal="center" vertical="center" wrapText="1"/>
    </xf>
    <xf numFmtId="0" fontId="15" fillId="5" borderId="0" xfId="5" applyFont="1" applyBorder="1" applyAlignment="1">
      <alignment horizontal="center" vertical="center" wrapText="1"/>
    </xf>
    <xf numFmtId="0" fontId="13" fillId="5" borderId="1" xfId="5" applyFont="1" applyBorder="1" applyAlignment="1">
      <alignment horizontal="center"/>
    </xf>
    <xf numFmtId="0" fontId="13" fillId="5" borderId="1" xfId="5" applyFont="1" applyBorder="1" applyAlignment="1">
      <alignment horizontal="center" vertical="center" wrapText="1"/>
    </xf>
    <xf numFmtId="0" fontId="18" fillId="0" borderId="0" xfId="0" applyFont="1" applyBorder="1" applyAlignment="1">
      <alignment vertical="center" wrapText="1"/>
    </xf>
    <xf numFmtId="0" fontId="19" fillId="0" borderId="11" xfId="0" applyFont="1" applyBorder="1" applyAlignment="1">
      <alignment horizontal="right"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0" xfId="0" applyAlignment="1"/>
    <xf numFmtId="0" fontId="6" fillId="5" borderId="16" xfId="5" applyBorder="1" applyAlignment="1">
      <alignment vertical="top" wrapText="1"/>
    </xf>
    <xf numFmtId="0" fontId="24" fillId="5" borderId="17" xfId="5" applyFont="1" applyBorder="1" applyAlignment="1">
      <alignment vertical="top" wrapText="1"/>
    </xf>
  </cellXfs>
  <cellStyles count="8">
    <cellStyle name="20% - Accent4" xfId="5" builtinId="42"/>
    <cellStyle name="20% - Accent6" xfId="6" builtinId="50"/>
    <cellStyle name="Check Cell" xfId="4" builtinId="23"/>
    <cellStyle name="Hyperlink" xfId="7" builtinId="8"/>
    <cellStyle name="Hipersaitas 2" xfId="2" xr:uid="{00000000-0005-0000-0000-000004000000}"/>
    <cellStyle name="Įprastas 5" xfId="1" xr:uid="{00000000-0005-0000-0000-000005000000}"/>
    <cellStyle name="Normal" xfId="0" builtinId="0"/>
    <cellStyle name="Output" xfId="3"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pplietuva.l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602930</xdr:colOff>
      <xdr:row>1</xdr:row>
      <xdr:rowOff>19051</xdr:rowOff>
    </xdr:from>
    <xdr:to>
      <xdr:col>9</xdr:col>
      <xdr:colOff>183403</xdr:colOff>
      <xdr:row>7</xdr:row>
      <xdr:rowOff>70556</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2273" y="205061"/>
          <a:ext cx="4778535" cy="11675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133902</xdr:rowOff>
    </xdr:from>
    <xdr:to>
      <xdr:col>5</xdr:col>
      <xdr:colOff>342624</xdr:colOff>
      <xdr:row>25</xdr:row>
      <xdr:rowOff>487192</xdr:rowOff>
    </xdr:to>
    <xdr:pic>
      <xdr:nvPicPr>
        <xdr:cNvPr id="2" name="Picture 1">
          <a:extLst>
            <a:ext uri="{FF2B5EF4-FFF2-40B4-BE49-F238E27FC236}">
              <a16:creationId xmlns:a16="http://schemas.microsoft.com/office/drawing/2014/main" id="{365423A9-28FB-4C84-BEF5-30E95A84E4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69202"/>
          <a:ext cx="7778474" cy="1102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04"/>
  <sheetViews>
    <sheetView showGridLines="0" tabSelected="1" zoomScale="89" zoomScaleNormal="80" workbookViewId="0">
      <selection activeCell="B10" sqref="B10:K11"/>
    </sheetView>
  </sheetViews>
  <sheetFormatPr defaultColWidth="0" defaultRowHeight="15" zeroHeight="1" x14ac:dyDescent="0.25"/>
  <cols>
    <col min="1" max="1" width="8.7109375" customWidth="1"/>
    <col min="2" max="2" width="12.42578125" customWidth="1"/>
    <col min="3" max="5" width="8.7109375" customWidth="1"/>
    <col min="6" max="6" width="10.140625" bestFit="1" customWidth="1"/>
    <col min="7" max="10" width="8.7109375" customWidth="1"/>
    <col min="11" max="11" width="22" customWidth="1"/>
    <col min="12" max="12" width="8.7109375" customWidth="1"/>
    <col min="13" max="16384" width="8.7109375" hidden="1"/>
  </cols>
  <sheetData>
    <row r="1" spans="1:11" x14ac:dyDescent="0.25">
      <c r="B1" s="9"/>
      <c r="C1" s="10"/>
      <c r="D1" s="10"/>
      <c r="E1" s="10"/>
      <c r="F1" s="10"/>
      <c r="G1" s="10"/>
      <c r="H1" s="10"/>
      <c r="I1" s="10"/>
      <c r="J1" s="10"/>
      <c r="K1" s="11"/>
    </row>
    <row r="2" spans="1:11" x14ac:dyDescent="0.25">
      <c r="B2" s="12"/>
      <c r="C2" s="13"/>
      <c r="D2" s="13"/>
      <c r="E2" s="13"/>
      <c r="F2" s="13"/>
      <c r="G2" s="13"/>
      <c r="H2" s="13"/>
      <c r="I2" s="13"/>
      <c r="J2" s="13"/>
      <c r="K2" s="14"/>
    </row>
    <row r="3" spans="1:11" x14ac:dyDescent="0.25">
      <c r="B3" s="12"/>
      <c r="C3" s="13"/>
      <c r="D3" s="13"/>
      <c r="E3" s="13"/>
      <c r="F3" s="13"/>
      <c r="G3" s="13"/>
      <c r="H3" s="13"/>
      <c r="I3" s="13"/>
      <c r="J3" s="13"/>
      <c r="K3" s="14"/>
    </row>
    <row r="4" spans="1:11" x14ac:dyDescent="0.25">
      <c r="B4" s="12"/>
      <c r="C4" s="13"/>
      <c r="D4" s="13"/>
      <c r="E4" s="13"/>
      <c r="F4" s="13"/>
      <c r="G4" s="13"/>
      <c r="H4" s="13"/>
      <c r="I4" s="13"/>
      <c r="J4" s="13"/>
      <c r="K4" s="14"/>
    </row>
    <row r="5" spans="1:11" x14ac:dyDescent="0.25">
      <c r="B5" s="12"/>
      <c r="C5" s="13"/>
      <c r="D5" s="13"/>
      <c r="E5" s="13"/>
      <c r="F5" s="13"/>
      <c r="G5" s="13"/>
      <c r="H5" s="13"/>
      <c r="I5" s="13"/>
      <c r="J5" s="13"/>
      <c r="K5" s="14"/>
    </row>
    <row r="6" spans="1:11" x14ac:dyDescent="0.25">
      <c r="B6" s="12"/>
      <c r="C6" s="13"/>
      <c r="D6" s="13"/>
      <c r="E6" s="13"/>
      <c r="F6" s="13"/>
      <c r="G6" s="13"/>
      <c r="H6" s="13"/>
      <c r="I6" s="13"/>
      <c r="J6" s="13"/>
      <c r="K6" s="14"/>
    </row>
    <row r="7" spans="1:11" x14ac:dyDescent="0.25">
      <c r="B7" s="12"/>
      <c r="C7" s="13"/>
      <c r="D7" s="13"/>
      <c r="E7" s="13"/>
      <c r="F7" s="13"/>
      <c r="G7" s="13"/>
      <c r="H7" s="13"/>
      <c r="I7" s="13"/>
      <c r="J7" s="13"/>
      <c r="K7" s="14"/>
    </row>
    <row r="8" spans="1:11" ht="207.75" customHeight="1" x14ac:dyDescent="0.25">
      <c r="A8" s="267"/>
      <c r="B8" s="268"/>
      <c r="C8" s="13"/>
      <c r="D8" s="13"/>
      <c r="E8" s="13"/>
      <c r="F8" s="13"/>
      <c r="G8" s="13"/>
      <c r="H8" s="13"/>
      <c r="I8" s="13"/>
      <c r="J8" s="13"/>
      <c r="K8" s="269" t="s">
        <v>293</v>
      </c>
    </row>
    <row r="9" spans="1:11" ht="12.6" customHeight="1" x14ac:dyDescent="0.25">
      <c r="B9" s="12"/>
      <c r="C9" s="13"/>
      <c r="D9" s="13"/>
      <c r="E9" s="13"/>
      <c r="F9" s="13"/>
      <c r="G9" s="13"/>
      <c r="H9" s="13"/>
      <c r="I9" s="13"/>
      <c r="J9" s="13"/>
      <c r="K9" s="14"/>
    </row>
    <row r="10" spans="1:11" x14ac:dyDescent="0.25">
      <c r="B10" s="189" t="s">
        <v>294</v>
      </c>
      <c r="C10" s="190"/>
      <c r="D10" s="190"/>
      <c r="E10" s="190"/>
      <c r="F10" s="190"/>
      <c r="G10" s="190"/>
      <c r="H10" s="190"/>
      <c r="I10" s="190"/>
      <c r="J10" s="190"/>
      <c r="K10" s="191"/>
    </row>
    <row r="11" spans="1:11" ht="31.5" customHeight="1" x14ac:dyDescent="0.25">
      <c r="B11" s="192"/>
      <c r="C11" s="193"/>
      <c r="D11" s="193"/>
      <c r="E11" s="193"/>
      <c r="F11" s="193"/>
      <c r="G11" s="193"/>
      <c r="H11" s="193"/>
      <c r="I11" s="193"/>
      <c r="J11" s="193"/>
      <c r="K11" s="194"/>
    </row>
    <row r="12" spans="1:11" ht="14.45" customHeight="1" x14ac:dyDescent="0.25">
      <c r="B12" s="18"/>
      <c r="C12" s="19"/>
      <c r="D12" s="19"/>
      <c r="E12" s="19"/>
      <c r="F12" s="19"/>
      <c r="G12" s="19"/>
      <c r="H12" s="19"/>
      <c r="I12" s="19"/>
      <c r="J12" s="19"/>
      <c r="K12" s="20"/>
    </row>
    <row r="13" spans="1:11" x14ac:dyDescent="0.25">
      <c r="B13" s="195"/>
      <c r="C13" s="196"/>
      <c r="D13" s="196"/>
      <c r="E13" s="196"/>
      <c r="F13" s="196"/>
      <c r="G13" s="196"/>
      <c r="H13" s="196"/>
      <c r="I13" s="196"/>
      <c r="J13" s="196"/>
      <c r="K13" s="197"/>
    </row>
    <row r="14" spans="1:11" x14ac:dyDescent="0.25">
      <c r="B14" s="18"/>
      <c r="C14" s="19"/>
      <c r="D14" s="19"/>
      <c r="E14" s="19"/>
      <c r="F14" s="19"/>
      <c r="G14" s="19"/>
      <c r="H14" s="19"/>
      <c r="I14" s="19"/>
      <c r="J14" s="19"/>
      <c r="K14" s="20"/>
    </row>
    <row r="15" spans="1:11" x14ac:dyDescent="0.25">
      <c r="B15" s="156" t="s">
        <v>52</v>
      </c>
      <c r="C15" s="157"/>
      <c r="D15" s="157"/>
      <c r="E15" s="157"/>
      <c r="F15" s="157"/>
      <c r="G15" s="157"/>
      <c r="H15" s="157"/>
      <c r="I15" s="157"/>
      <c r="J15" s="157"/>
      <c r="K15" s="158"/>
    </row>
    <row r="16" spans="1:11" s="2" customFormat="1" x14ac:dyDescent="0.25">
      <c r="B16" s="21"/>
      <c r="C16" s="22"/>
      <c r="D16" s="22"/>
      <c r="E16" s="22"/>
      <c r="F16" s="22"/>
      <c r="G16" s="22"/>
      <c r="H16" s="22"/>
      <c r="I16" s="22"/>
      <c r="J16" s="22"/>
      <c r="K16" s="23"/>
    </row>
    <row r="17" spans="2:11" ht="14.45" customHeight="1" x14ac:dyDescent="0.25">
      <c r="B17" s="180" t="s">
        <v>124</v>
      </c>
      <c r="C17" s="181"/>
      <c r="D17" s="181"/>
      <c r="E17" s="181"/>
      <c r="F17" s="181"/>
      <c r="G17" s="181"/>
      <c r="H17" s="181"/>
      <c r="I17" s="181"/>
      <c r="J17" s="181"/>
      <c r="K17" s="182"/>
    </row>
    <row r="18" spans="2:11" x14ac:dyDescent="0.25">
      <c r="B18" s="180"/>
      <c r="C18" s="181"/>
      <c r="D18" s="181"/>
      <c r="E18" s="181"/>
      <c r="F18" s="181"/>
      <c r="G18" s="181"/>
      <c r="H18" s="181"/>
      <c r="I18" s="181"/>
      <c r="J18" s="181"/>
      <c r="K18" s="182"/>
    </row>
    <row r="19" spans="2:11" x14ac:dyDescent="0.25">
      <c r="B19" s="180"/>
      <c r="C19" s="181"/>
      <c r="D19" s="181"/>
      <c r="E19" s="181"/>
      <c r="F19" s="181"/>
      <c r="G19" s="181"/>
      <c r="H19" s="181"/>
      <c r="I19" s="181"/>
      <c r="J19" s="181"/>
      <c r="K19" s="182"/>
    </row>
    <row r="20" spans="2:11" x14ac:dyDescent="0.25">
      <c r="B20" s="180"/>
      <c r="C20" s="181"/>
      <c r="D20" s="181"/>
      <c r="E20" s="181"/>
      <c r="F20" s="181"/>
      <c r="G20" s="181"/>
      <c r="H20" s="181"/>
      <c r="I20" s="181"/>
      <c r="J20" s="181"/>
      <c r="K20" s="182"/>
    </row>
    <row r="21" spans="2:11" x14ac:dyDescent="0.25">
      <c r="B21" s="180"/>
      <c r="C21" s="181"/>
      <c r="D21" s="181"/>
      <c r="E21" s="181"/>
      <c r="F21" s="181"/>
      <c r="G21" s="181"/>
      <c r="H21" s="181"/>
      <c r="I21" s="181"/>
      <c r="J21" s="181"/>
      <c r="K21" s="182"/>
    </row>
    <row r="22" spans="2:11" x14ac:dyDescent="0.25">
      <c r="B22" s="180"/>
      <c r="C22" s="181"/>
      <c r="D22" s="181"/>
      <c r="E22" s="181"/>
      <c r="F22" s="181"/>
      <c r="G22" s="181"/>
      <c r="H22" s="181"/>
      <c r="I22" s="181"/>
      <c r="J22" s="181"/>
      <c r="K22" s="182"/>
    </row>
    <row r="23" spans="2:11" s="2" customFormat="1" ht="45.95" customHeight="1" x14ac:dyDescent="0.25">
      <c r="B23" s="180" t="s">
        <v>125</v>
      </c>
      <c r="C23" s="181"/>
      <c r="D23" s="181"/>
      <c r="E23" s="181"/>
      <c r="F23" s="181"/>
      <c r="G23" s="181"/>
      <c r="H23" s="181"/>
      <c r="I23" s="181"/>
      <c r="J23" s="181"/>
      <c r="K23" s="182"/>
    </row>
    <row r="24" spans="2:11" s="1" customFormat="1" ht="14.45" customHeight="1" x14ac:dyDescent="0.25">
      <c r="B24" s="180" t="s">
        <v>126</v>
      </c>
      <c r="C24" s="181"/>
      <c r="D24" s="181"/>
      <c r="E24" s="181"/>
      <c r="F24" s="181"/>
      <c r="G24" s="181"/>
      <c r="H24" s="181"/>
      <c r="I24" s="181"/>
      <c r="J24" s="181"/>
      <c r="K24" s="182"/>
    </row>
    <row r="25" spans="2:11" s="1" customFormat="1" x14ac:dyDescent="0.25">
      <c r="B25" s="180"/>
      <c r="C25" s="181"/>
      <c r="D25" s="181"/>
      <c r="E25" s="181"/>
      <c r="F25" s="181"/>
      <c r="G25" s="181"/>
      <c r="H25" s="181"/>
      <c r="I25" s="181"/>
      <c r="J25" s="181"/>
      <c r="K25" s="182"/>
    </row>
    <row r="26" spans="2:11" s="1" customFormat="1" x14ac:dyDescent="0.25">
      <c r="B26" s="180"/>
      <c r="C26" s="181"/>
      <c r="D26" s="181"/>
      <c r="E26" s="181"/>
      <c r="F26" s="181"/>
      <c r="G26" s="181"/>
      <c r="H26" s="181"/>
      <c r="I26" s="181"/>
      <c r="J26" s="181"/>
      <c r="K26" s="182"/>
    </row>
    <row r="27" spans="2:11" s="1" customFormat="1" ht="14.45" customHeight="1" x14ac:dyDescent="0.25">
      <c r="B27" s="180" t="s">
        <v>127</v>
      </c>
      <c r="C27" s="181"/>
      <c r="D27" s="181"/>
      <c r="E27" s="181"/>
      <c r="F27" s="181"/>
      <c r="G27" s="181"/>
      <c r="H27" s="181"/>
      <c r="I27" s="181"/>
      <c r="J27" s="181"/>
      <c r="K27" s="182"/>
    </row>
    <row r="28" spans="2:11" s="1" customFormat="1" x14ac:dyDescent="0.25">
      <c r="B28" s="180"/>
      <c r="C28" s="181"/>
      <c r="D28" s="181"/>
      <c r="E28" s="181"/>
      <c r="F28" s="181"/>
      <c r="G28" s="181"/>
      <c r="H28" s="181"/>
      <c r="I28" s="181"/>
      <c r="J28" s="181"/>
      <c r="K28" s="182"/>
    </row>
    <row r="29" spans="2:11" s="1" customFormat="1" x14ac:dyDescent="0.25">
      <c r="B29" s="180"/>
      <c r="C29" s="181"/>
      <c r="D29" s="181"/>
      <c r="E29" s="181"/>
      <c r="F29" s="181"/>
      <c r="G29" s="181"/>
      <c r="H29" s="181"/>
      <c r="I29" s="181"/>
      <c r="J29" s="181"/>
      <c r="K29" s="182"/>
    </row>
    <row r="30" spans="2:11" s="1" customFormat="1" x14ac:dyDescent="0.25">
      <c r="B30" s="180"/>
      <c r="C30" s="181"/>
      <c r="D30" s="181"/>
      <c r="E30" s="181"/>
      <c r="F30" s="181"/>
      <c r="G30" s="181"/>
      <c r="H30" s="181"/>
      <c r="I30" s="181"/>
      <c r="J30" s="181"/>
      <c r="K30" s="182"/>
    </row>
    <row r="31" spans="2:11" ht="56.45" customHeight="1" x14ac:dyDescent="0.25">
      <c r="B31" s="180"/>
      <c r="C31" s="181"/>
      <c r="D31" s="181"/>
      <c r="E31" s="181"/>
      <c r="F31" s="181"/>
      <c r="G31" s="181"/>
      <c r="H31" s="181"/>
      <c r="I31" s="181"/>
      <c r="J31" s="181"/>
      <c r="K31" s="182"/>
    </row>
    <row r="32" spans="2:11" x14ac:dyDescent="0.25">
      <c r="B32" s="156" t="s">
        <v>53</v>
      </c>
      <c r="C32" s="157"/>
      <c r="D32" s="157"/>
      <c r="E32" s="157"/>
      <c r="F32" s="157"/>
      <c r="G32" s="157"/>
      <c r="H32" s="157"/>
      <c r="I32" s="157"/>
      <c r="J32" s="157"/>
      <c r="K32" s="158"/>
    </row>
    <row r="33" spans="2:11" s="2" customFormat="1" x14ac:dyDescent="0.25">
      <c r="B33" s="33"/>
      <c r="C33" s="34"/>
      <c r="D33" s="34"/>
      <c r="E33" s="34"/>
      <c r="F33" s="34"/>
      <c r="G33" s="34"/>
      <c r="H33" s="34"/>
      <c r="I33" s="34"/>
      <c r="J33" s="34"/>
      <c r="K33" s="35"/>
    </row>
    <row r="34" spans="2:11" x14ac:dyDescent="0.25">
      <c r="B34" s="159" t="s">
        <v>54</v>
      </c>
      <c r="C34" s="160"/>
      <c r="D34" s="160"/>
      <c r="E34" s="160"/>
      <c r="F34" s="160"/>
      <c r="G34" s="160"/>
      <c r="H34" s="160"/>
      <c r="I34" s="160"/>
      <c r="J34" s="160"/>
      <c r="K34" s="161"/>
    </row>
    <row r="35" spans="2:11" x14ac:dyDescent="0.25">
      <c r="B35" s="159"/>
      <c r="C35" s="160"/>
      <c r="D35" s="160"/>
      <c r="E35" s="160"/>
      <c r="F35" s="160"/>
      <c r="G35" s="160"/>
      <c r="H35" s="160"/>
      <c r="I35" s="160"/>
      <c r="J35" s="160"/>
      <c r="K35" s="161"/>
    </row>
    <row r="36" spans="2:11" x14ac:dyDescent="0.25">
      <c r="B36" s="183" t="s">
        <v>55</v>
      </c>
      <c r="C36" s="184"/>
      <c r="D36" s="184"/>
      <c r="E36" s="184"/>
      <c r="F36" s="184"/>
      <c r="G36" s="184"/>
      <c r="H36" s="184"/>
      <c r="I36" s="184"/>
      <c r="J36" s="184"/>
      <c r="K36" s="185"/>
    </row>
    <row r="37" spans="2:11" x14ac:dyDescent="0.25">
      <c r="B37" s="183" t="s">
        <v>104</v>
      </c>
      <c r="C37" s="184"/>
      <c r="D37" s="184"/>
      <c r="E37" s="184"/>
      <c r="F37" s="184"/>
      <c r="G37" s="184"/>
      <c r="H37" s="184"/>
      <c r="I37" s="184"/>
      <c r="J37" s="184"/>
      <c r="K37" s="185"/>
    </row>
    <row r="38" spans="2:11" s="2" customFormat="1" x14ac:dyDescent="0.25">
      <c r="B38" s="21" t="s">
        <v>290</v>
      </c>
      <c r="C38" s="22"/>
      <c r="D38" s="22"/>
      <c r="E38" s="22"/>
      <c r="F38" s="22"/>
      <c r="G38" s="22"/>
      <c r="H38" s="22"/>
      <c r="I38" s="22"/>
      <c r="J38" s="22"/>
      <c r="K38" s="23"/>
    </row>
    <row r="39" spans="2:11" x14ac:dyDescent="0.25">
      <c r="B39" s="192" t="s">
        <v>118</v>
      </c>
      <c r="C39" s="193"/>
      <c r="D39" s="193"/>
      <c r="E39" s="193"/>
      <c r="F39" s="193"/>
      <c r="G39" s="193"/>
      <c r="H39" s="193"/>
      <c r="I39" s="193"/>
      <c r="J39" s="193"/>
      <c r="K39" s="194"/>
    </row>
    <row r="40" spans="2:11" s="2" customFormat="1" x14ac:dyDescent="0.25">
      <c r="B40" s="192"/>
      <c r="C40" s="193"/>
      <c r="D40" s="193"/>
      <c r="E40" s="193"/>
      <c r="F40" s="193"/>
      <c r="G40" s="193"/>
      <c r="H40" s="193"/>
      <c r="I40" s="193"/>
      <c r="J40" s="193"/>
      <c r="K40" s="194"/>
    </row>
    <row r="41" spans="2:11" s="2" customFormat="1" x14ac:dyDescent="0.25">
      <c r="B41" s="159" t="s">
        <v>117</v>
      </c>
      <c r="C41" s="160"/>
      <c r="D41" s="160"/>
      <c r="E41" s="160"/>
      <c r="F41" s="160"/>
      <c r="G41" s="160"/>
      <c r="H41" s="160"/>
      <c r="I41" s="160"/>
      <c r="J41" s="160"/>
      <c r="K41" s="161"/>
    </row>
    <row r="42" spans="2:11" s="2" customFormat="1" x14ac:dyDescent="0.25">
      <c r="B42" s="159"/>
      <c r="C42" s="160"/>
      <c r="D42" s="160"/>
      <c r="E42" s="160"/>
      <c r="F42" s="160"/>
      <c r="G42" s="160"/>
      <c r="H42" s="160"/>
      <c r="I42" s="160"/>
      <c r="J42" s="160"/>
      <c r="K42" s="161"/>
    </row>
    <row r="43" spans="2:11" s="2" customFormat="1" x14ac:dyDescent="0.25">
      <c r="B43" s="159"/>
      <c r="C43" s="160"/>
      <c r="D43" s="160"/>
      <c r="E43" s="160"/>
      <c r="F43" s="160"/>
      <c r="G43" s="160"/>
      <c r="H43" s="160"/>
      <c r="I43" s="160"/>
      <c r="J43" s="160"/>
      <c r="K43" s="161"/>
    </row>
    <row r="44" spans="2:11" s="2" customFormat="1" x14ac:dyDescent="0.25">
      <c r="B44" s="159"/>
      <c r="C44" s="160"/>
      <c r="D44" s="160"/>
      <c r="E44" s="160"/>
      <c r="F44" s="160"/>
      <c r="G44" s="160"/>
      <c r="H44" s="160"/>
      <c r="I44" s="160"/>
      <c r="J44" s="160"/>
      <c r="K44" s="161"/>
    </row>
    <row r="45" spans="2:11" s="2" customFormat="1" x14ac:dyDescent="0.25">
      <c r="B45" s="159"/>
      <c r="C45" s="160"/>
      <c r="D45" s="160"/>
      <c r="E45" s="160"/>
      <c r="F45" s="160"/>
      <c r="G45" s="160"/>
      <c r="H45" s="160"/>
      <c r="I45" s="160"/>
      <c r="J45" s="160"/>
      <c r="K45" s="161"/>
    </row>
    <row r="46" spans="2:11" s="2" customFormat="1" x14ac:dyDescent="0.25">
      <c r="B46" s="159"/>
      <c r="C46" s="160"/>
      <c r="D46" s="160"/>
      <c r="E46" s="160"/>
      <c r="F46" s="160"/>
      <c r="G46" s="160"/>
      <c r="H46" s="160"/>
      <c r="I46" s="160"/>
      <c r="J46" s="160"/>
      <c r="K46" s="161"/>
    </row>
    <row r="47" spans="2:11" s="2" customFormat="1" x14ac:dyDescent="0.25">
      <c r="B47" s="159"/>
      <c r="C47" s="160"/>
      <c r="D47" s="160"/>
      <c r="E47" s="160"/>
      <c r="F47" s="160"/>
      <c r="G47" s="160"/>
      <c r="H47" s="160"/>
      <c r="I47" s="160"/>
      <c r="J47" s="160"/>
      <c r="K47" s="161"/>
    </row>
    <row r="48" spans="2:11" s="2" customFormat="1" x14ac:dyDescent="0.25">
      <c r="B48" s="159"/>
      <c r="C48" s="160"/>
      <c r="D48" s="160"/>
      <c r="E48" s="160"/>
      <c r="F48" s="160"/>
      <c r="G48" s="160"/>
      <c r="H48" s="160"/>
      <c r="I48" s="160"/>
      <c r="J48" s="160"/>
      <c r="K48" s="161"/>
    </row>
    <row r="49" spans="2:11" s="2" customFormat="1" x14ac:dyDescent="0.25">
      <c r="B49" s="159"/>
      <c r="C49" s="160"/>
      <c r="D49" s="160"/>
      <c r="E49" s="160"/>
      <c r="F49" s="160"/>
      <c r="G49" s="160"/>
      <c r="H49" s="160"/>
      <c r="I49" s="160"/>
      <c r="J49" s="160"/>
      <c r="K49" s="161"/>
    </row>
    <row r="50" spans="2:11" s="2" customFormat="1" x14ac:dyDescent="0.25">
      <c r="B50" s="159"/>
      <c r="C50" s="160"/>
      <c r="D50" s="160"/>
      <c r="E50" s="160"/>
      <c r="F50" s="160"/>
      <c r="G50" s="160"/>
      <c r="H50" s="160"/>
      <c r="I50" s="160"/>
      <c r="J50" s="160"/>
      <c r="K50" s="161"/>
    </row>
    <row r="51" spans="2:11" s="2" customFormat="1" ht="19.5" customHeight="1" x14ac:dyDescent="0.25">
      <c r="B51" s="159"/>
      <c r="C51" s="160"/>
      <c r="D51" s="160"/>
      <c r="E51" s="160"/>
      <c r="F51" s="160"/>
      <c r="G51" s="160"/>
      <c r="H51" s="160"/>
      <c r="I51" s="160"/>
      <c r="J51" s="160"/>
      <c r="K51" s="161"/>
    </row>
    <row r="52" spans="2:11" s="2" customFormat="1" ht="9.6" customHeight="1" x14ac:dyDescent="0.25">
      <c r="B52" s="24"/>
      <c r="C52" s="25"/>
      <c r="D52" s="25"/>
      <c r="E52" s="25"/>
      <c r="F52" s="25"/>
      <c r="G52" s="25"/>
      <c r="H52" s="25"/>
      <c r="I52" s="25"/>
      <c r="J52" s="25"/>
      <c r="K52" s="26"/>
    </row>
    <row r="53" spans="2:11" x14ac:dyDescent="0.25">
      <c r="B53" s="156" t="s">
        <v>87</v>
      </c>
      <c r="C53" s="157"/>
      <c r="D53" s="157"/>
      <c r="E53" s="157"/>
      <c r="F53" s="157"/>
      <c r="G53" s="157"/>
      <c r="H53" s="157"/>
      <c r="I53" s="157"/>
      <c r="J53" s="157"/>
      <c r="K53" s="158"/>
    </row>
    <row r="54" spans="2:11" s="2" customFormat="1" x14ac:dyDescent="0.25">
      <c r="B54" s="33"/>
      <c r="C54" s="34"/>
      <c r="D54" s="34"/>
      <c r="E54" s="34"/>
      <c r="F54" s="34"/>
      <c r="G54" s="34"/>
      <c r="H54" s="34"/>
      <c r="I54" s="34"/>
      <c r="J54" s="34"/>
      <c r="K54" s="35"/>
    </row>
    <row r="55" spans="2:11" s="1" customFormat="1" x14ac:dyDescent="0.25">
      <c r="B55" s="198" t="s">
        <v>132</v>
      </c>
      <c r="C55" s="199"/>
      <c r="D55" s="199"/>
      <c r="E55" s="199"/>
      <c r="F55" s="199"/>
      <c r="G55" s="199"/>
      <c r="H55" s="199"/>
      <c r="I55" s="199"/>
      <c r="J55" s="199"/>
      <c r="K55" s="200"/>
    </row>
    <row r="56" spans="2:11" s="2" customFormat="1" x14ac:dyDescent="0.25">
      <c r="B56" s="198"/>
      <c r="C56" s="199"/>
      <c r="D56" s="199"/>
      <c r="E56" s="199"/>
      <c r="F56" s="199"/>
      <c r="G56" s="199"/>
      <c r="H56" s="199"/>
      <c r="I56" s="199"/>
      <c r="J56" s="199"/>
      <c r="K56" s="200"/>
    </row>
    <row r="57" spans="2:11" s="2" customFormat="1" x14ac:dyDescent="0.25">
      <c r="B57" s="198"/>
      <c r="C57" s="199"/>
      <c r="D57" s="199"/>
      <c r="E57" s="199"/>
      <c r="F57" s="199"/>
      <c r="G57" s="199"/>
      <c r="H57" s="199"/>
      <c r="I57" s="199"/>
      <c r="J57" s="199"/>
      <c r="K57" s="200"/>
    </row>
    <row r="58" spans="2:11" s="2" customFormat="1" x14ac:dyDescent="0.25">
      <c r="B58" s="198"/>
      <c r="C58" s="199"/>
      <c r="D58" s="199"/>
      <c r="E58" s="199"/>
      <c r="F58" s="199"/>
      <c r="G58" s="199"/>
      <c r="H58" s="199"/>
      <c r="I58" s="199"/>
      <c r="J58" s="199"/>
      <c r="K58" s="200"/>
    </row>
    <row r="59" spans="2:11" s="2" customFormat="1" x14ac:dyDescent="0.25">
      <c r="B59" s="27"/>
      <c r="C59" s="28"/>
      <c r="D59" s="28"/>
      <c r="E59" s="28"/>
      <c r="F59" s="28"/>
      <c r="G59" s="28"/>
      <c r="H59" s="28"/>
      <c r="I59" s="28"/>
      <c r="J59" s="28"/>
      <c r="K59" s="29"/>
    </row>
    <row r="60" spans="2:11" s="8" customFormat="1" ht="15.75" x14ac:dyDescent="0.25">
      <c r="B60" s="156" t="s">
        <v>56</v>
      </c>
      <c r="C60" s="157"/>
      <c r="D60" s="157"/>
      <c r="E60" s="157"/>
      <c r="F60" s="157"/>
      <c r="G60" s="157"/>
      <c r="H60" s="157"/>
      <c r="I60" s="157"/>
      <c r="J60" s="157"/>
      <c r="K60" s="158"/>
    </row>
    <row r="61" spans="2:11" s="1" customFormat="1" x14ac:dyDescent="0.25">
      <c r="B61" s="21"/>
      <c r="C61" s="22"/>
      <c r="D61" s="22"/>
      <c r="E61" s="22"/>
      <c r="F61" s="22"/>
      <c r="G61" s="22"/>
      <c r="H61" s="22"/>
      <c r="I61" s="22"/>
      <c r="J61" s="22"/>
      <c r="K61" s="23"/>
    </row>
    <row r="62" spans="2:11" ht="14.45" customHeight="1" x14ac:dyDescent="0.25">
      <c r="B62" s="159" t="s">
        <v>291</v>
      </c>
      <c r="C62" s="160"/>
      <c r="D62" s="160"/>
      <c r="E62" s="160"/>
      <c r="F62" s="160"/>
      <c r="G62" s="160"/>
      <c r="H62" s="160"/>
      <c r="I62" s="160"/>
      <c r="J62" s="160"/>
      <c r="K62" s="161"/>
    </row>
    <row r="63" spans="2:11" x14ac:dyDescent="0.25">
      <c r="B63" s="159"/>
      <c r="C63" s="160"/>
      <c r="D63" s="160"/>
      <c r="E63" s="160"/>
      <c r="F63" s="160"/>
      <c r="G63" s="160"/>
      <c r="H63" s="160"/>
      <c r="I63" s="160"/>
      <c r="J63" s="160"/>
      <c r="K63" s="161"/>
    </row>
    <row r="64" spans="2:11" x14ac:dyDescent="0.25">
      <c r="B64" s="159"/>
      <c r="C64" s="160"/>
      <c r="D64" s="160"/>
      <c r="E64" s="160"/>
      <c r="F64" s="160"/>
      <c r="G64" s="160"/>
      <c r="H64" s="160"/>
      <c r="I64" s="160"/>
      <c r="J64" s="160"/>
      <c r="K64" s="161"/>
    </row>
    <row r="65" spans="2:11" x14ac:dyDescent="0.25">
      <c r="B65" s="159"/>
      <c r="C65" s="160"/>
      <c r="D65" s="160"/>
      <c r="E65" s="160"/>
      <c r="F65" s="160"/>
      <c r="G65" s="160"/>
      <c r="H65" s="160"/>
      <c r="I65" s="160"/>
      <c r="J65" s="160"/>
      <c r="K65" s="161"/>
    </row>
    <row r="66" spans="2:11" ht="28.5" customHeight="1" x14ac:dyDescent="0.25">
      <c r="B66" s="159"/>
      <c r="C66" s="160"/>
      <c r="D66" s="160"/>
      <c r="E66" s="160"/>
      <c r="F66" s="160"/>
      <c r="G66" s="160"/>
      <c r="H66" s="160"/>
      <c r="I66" s="160"/>
      <c r="J66" s="160"/>
      <c r="K66" s="161"/>
    </row>
    <row r="67" spans="2:11" x14ac:dyDescent="0.25">
      <c r="B67" s="167" t="s">
        <v>98</v>
      </c>
      <c r="C67" s="168"/>
      <c r="D67" s="168"/>
      <c r="E67" s="168"/>
      <c r="F67" s="168"/>
      <c r="G67" s="168"/>
      <c r="H67" s="168"/>
      <c r="I67" s="168"/>
      <c r="J67" s="168"/>
      <c r="K67" s="169"/>
    </row>
    <row r="68" spans="2:11" ht="21.95" customHeight="1" x14ac:dyDescent="0.25">
      <c r="B68" s="159"/>
      <c r="C68" s="160"/>
      <c r="D68" s="160"/>
      <c r="E68" s="160"/>
      <c r="F68" s="160"/>
      <c r="G68" s="160"/>
      <c r="H68" s="160"/>
      <c r="I68" s="160"/>
      <c r="J68" s="160"/>
      <c r="K68" s="161"/>
    </row>
    <row r="69" spans="2:11" ht="7.5" customHeight="1" x14ac:dyDescent="0.25">
      <c r="B69" s="156" t="s">
        <v>130</v>
      </c>
      <c r="C69" s="157"/>
      <c r="D69" s="157"/>
      <c r="E69" s="157"/>
      <c r="F69" s="157"/>
      <c r="G69" s="157"/>
      <c r="H69" s="157"/>
      <c r="I69" s="157"/>
      <c r="J69" s="157"/>
      <c r="K69" s="158"/>
    </row>
    <row r="70" spans="2:11" s="8" customFormat="1" ht="15.75" x14ac:dyDescent="0.25">
      <c r="B70" s="156"/>
      <c r="C70" s="157"/>
      <c r="D70" s="157"/>
      <c r="E70" s="157"/>
      <c r="F70" s="157"/>
      <c r="G70" s="157"/>
      <c r="H70" s="157"/>
      <c r="I70" s="157"/>
      <c r="J70" s="157"/>
      <c r="K70" s="158"/>
    </row>
    <row r="71" spans="2:11" s="1" customFormat="1" hidden="1" x14ac:dyDescent="0.25">
      <c r="B71" s="18"/>
      <c r="C71" s="19"/>
      <c r="D71" s="19"/>
      <c r="E71" s="19"/>
      <c r="F71" s="19"/>
      <c r="G71" s="19"/>
      <c r="H71" s="19"/>
      <c r="I71" s="19"/>
      <c r="J71" s="19"/>
      <c r="K71" s="20"/>
    </row>
    <row r="72" spans="2:11" ht="6" customHeight="1" x14ac:dyDescent="0.25">
      <c r="B72" s="159" t="s">
        <v>292</v>
      </c>
      <c r="C72" s="160"/>
      <c r="D72" s="160"/>
      <c r="E72" s="160"/>
      <c r="F72" s="160"/>
      <c r="G72" s="160"/>
      <c r="H72" s="160"/>
      <c r="I72" s="160"/>
      <c r="J72" s="160"/>
      <c r="K72" s="161"/>
    </row>
    <row r="73" spans="2:11" ht="72.95" customHeight="1" x14ac:dyDescent="0.25">
      <c r="B73" s="159"/>
      <c r="C73" s="160"/>
      <c r="D73" s="160"/>
      <c r="E73" s="160"/>
      <c r="F73" s="160"/>
      <c r="G73" s="160"/>
      <c r="H73" s="160"/>
      <c r="I73" s="160"/>
      <c r="J73" s="160"/>
      <c r="K73" s="161"/>
    </row>
    <row r="74" spans="2:11" s="2" customFormat="1" ht="35.1" customHeight="1" x14ac:dyDescent="0.25">
      <c r="B74" s="167" t="s">
        <v>120</v>
      </c>
      <c r="C74" s="168"/>
      <c r="D74" s="168"/>
      <c r="E74" s="168"/>
      <c r="F74" s="168"/>
      <c r="G74" s="168"/>
      <c r="H74" s="168"/>
      <c r="I74" s="168"/>
      <c r="J74" s="168"/>
      <c r="K74" s="169"/>
    </row>
    <row r="75" spans="2:11" s="2" customFormat="1" ht="12.95" customHeight="1" x14ac:dyDescent="0.25">
      <c r="B75" s="27"/>
      <c r="C75" s="28"/>
      <c r="D75" s="28"/>
      <c r="E75" s="28"/>
      <c r="F75" s="28"/>
      <c r="G75" s="28"/>
      <c r="H75" s="28"/>
      <c r="I75" s="28"/>
      <c r="J75" s="28"/>
      <c r="K75" s="29"/>
    </row>
    <row r="76" spans="2:11" s="2" customFormat="1" ht="15.6" customHeight="1" x14ac:dyDescent="0.25">
      <c r="B76" s="171" t="s">
        <v>129</v>
      </c>
      <c r="C76" s="172"/>
      <c r="D76" s="172"/>
      <c r="E76" s="172"/>
      <c r="F76" s="172"/>
      <c r="G76" s="172"/>
      <c r="H76" s="172"/>
      <c r="I76" s="172"/>
      <c r="J76" s="172"/>
      <c r="K76" s="173"/>
    </row>
    <row r="77" spans="2:11" s="2" customFormat="1" ht="71.099999999999994" customHeight="1" x14ac:dyDescent="0.25">
      <c r="B77" s="174" t="s">
        <v>121</v>
      </c>
      <c r="C77" s="175"/>
      <c r="D77" s="175"/>
      <c r="E77" s="175"/>
      <c r="F77" s="175"/>
      <c r="G77" s="175"/>
      <c r="H77" s="175"/>
      <c r="I77" s="175"/>
      <c r="J77" s="175"/>
      <c r="K77" s="176"/>
    </row>
    <row r="78" spans="2:11" s="2" customFormat="1" ht="23.45" customHeight="1" x14ac:dyDescent="0.25">
      <c r="B78" s="174"/>
      <c r="C78" s="175"/>
      <c r="D78" s="175"/>
      <c r="E78" s="175"/>
      <c r="F78" s="175"/>
      <c r="G78" s="175"/>
      <c r="H78" s="175"/>
      <c r="I78" s="175"/>
      <c r="J78" s="175"/>
      <c r="K78" s="176"/>
    </row>
    <row r="79" spans="2:11" s="1" customFormat="1" x14ac:dyDescent="0.25">
      <c r="B79" s="174"/>
      <c r="C79" s="175"/>
      <c r="D79" s="175"/>
      <c r="E79" s="175"/>
      <c r="F79" s="175"/>
      <c r="G79" s="175"/>
      <c r="H79" s="175"/>
      <c r="I79" s="175"/>
      <c r="J79" s="175"/>
      <c r="K79" s="176"/>
    </row>
    <row r="80" spans="2:11" s="2" customFormat="1" ht="16.5" customHeight="1" x14ac:dyDescent="0.25">
      <c r="B80" s="30"/>
      <c r="C80" s="31"/>
      <c r="D80" s="31"/>
      <c r="E80" s="31"/>
      <c r="F80" s="31"/>
      <c r="G80" s="31"/>
      <c r="H80" s="31"/>
      <c r="I80" s="31"/>
      <c r="J80" s="31"/>
      <c r="K80" s="32"/>
    </row>
    <row r="81" spans="2:11" s="8" customFormat="1" ht="15.75" x14ac:dyDescent="0.25">
      <c r="B81" s="170" t="s">
        <v>128</v>
      </c>
      <c r="C81" s="157"/>
      <c r="D81" s="157"/>
      <c r="E81" s="157"/>
      <c r="F81" s="157"/>
      <c r="G81" s="157"/>
      <c r="H81" s="157"/>
      <c r="I81" s="157"/>
      <c r="J81" s="157"/>
      <c r="K81" s="158"/>
    </row>
    <row r="82" spans="2:11" s="1" customFormat="1" x14ac:dyDescent="0.25">
      <c r="B82" s="21"/>
      <c r="C82" s="22"/>
      <c r="D82" s="22"/>
      <c r="E82" s="22"/>
      <c r="F82" s="22"/>
      <c r="G82" s="22"/>
      <c r="H82" s="22"/>
      <c r="I82" s="22"/>
      <c r="J82" s="22"/>
      <c r="K82" s="23"/>
    </row>
    <row r="83" spans="2:11" s="1" customFormat="1" x14ac:dyDescent="0.25">
      <c r="B83" s="167" t="s">
        <v>91</v>
      </c>
      <c r="C83" s="168"/>
      <c r="D83" s="168"/>
      <c r="E83" s="168"/>
      <c r="F83" s="168"/>
      <c r="G83" s="168"/>
      <c r="H83" s="168"/>
      <c r="I83" s="168"/>
      <c r="J83" s="168"/>
      <c r="K83" s="169"/>
    </row>
    <row r="84" spans="2:11" s="1" customFormat="1" x14ac:dyDescent="0.25">
      <c r="B84" s="167"/>
      <c r="C84" s="168"/>
      <c r="D84" s="168"/>
      <c r="E84" s="168"/>
      <c r="F84" s="168"/>
      <c r="G84" s="168"/>
      <c r="H84" s="168"/>
      <c r="I84" s="168"/>
      <c r="J84" s="168"/>
      <c r="K84" s="169"/>
    </row>
    <row r="85" spans="2:11" s="1" customFormat="1" ht="10.5" customHeight="1" x14ac:dyDescent="0.25">
      <c r="B85" s="167"/>
      <c r="C85" s="168"/>
      <c r="D85" s="168"/>
      <c r="E85" s="168"/>
      <c r="F85" s="168"/>
      <c r="G85" s="168"/>
      <c r="H85" s="168"/>
      <c r="I85" s="168"/>
      <c r="J85" s="168"/>
      <c r="K85" s="169"/>
    </row>
    <row r="86" spans="2:11" s="1" customFormat="1" x14ac:dyDescent="0.25">
      <c r="B86" s="183" t="s">
        <v>92</v>
      </c>
      <c r="C86" s="184"/>
      <c r="D86" s="184"/>
      <c r="E86" s="184"/>
      <c r="F86" s="184"/>
      <c r="G86" s="184"/>
      <c r="H86" s="184"/>
      <c r="I86" s="184"/>
      <c r="J86" s="184"/>
      <c r="K86" s="185"/>
    </row>
    <row r="87" spans="2:11" x14ac:dyDescent="0.25">
      <c r="B87" s="18"/>
      <c r="C87" s="19"/>
      <c r="D87" s="19"/>
      <c r="E87" s="19"/>
      <c r="F87" s="19"/>
      <c r="G87" s="19"/>
      <c r="H87" s="19"/>
      <c r="I87" s="19"/>
      <c r="J87" s="19"/>
      <c r="K87" s="20"/>
    </row>
    <row r="88" spans="2:11" s="8" customFormat="1" ht="15.75" x14ac:dyDescent="0.25">
      <c r="B88" s="186" t="s">
        <v>211</v>
      </c>
      <c r="C88" s="187"/>
      <c r="D88" s="187"/>
      <c r="E88" s="187"/>
      <c r="F88" s="187"/>
      <c r="G88" s="187"/>
      <c r="H88" s="187"/>
      <c r="I88" s="187"/>
      <c r="J88" s="187"/>
      <c r="K88" s="188"/>
    </row>
    <row r="89" spans="2:11" ht="14.45" customHeight="1" x14ac:dyDescent="0.25">
      <c r="B89" s="159" t="s">
        <v>103</v>
      </c>
      <c r="C89" s="160"/>
      <c r="D89" s="160"/>
      <c r="E89" s="160"/>
      <c r="F89" s="160"/>
      <c r="G89" s="160"/>
      <c r="H89" s="160"/>
      <c r="I89" s="160"/>
      <c r="J89" s="160"/>
      <c r="K89" s="161"/>
    </row>
    <row r="90" spans="2:11" s="2" customFormat="1" ht="3" customHeight="1" x14ac:dyDescent="0.25">
      <c r="B90" s="159"/>
      <c r="C90" s="160"/>
      <c r="D90" s="160"/>
      <c r="E90" s="160"/>
      <c r="F90" s="160"/>
      <c r="G90" s="160"/>
      <c r="H90" s="160"/>
      <c r="I90" s="160"/>
      <c r="J90" s="160"/>
      <c r="K90" s="161"/>
    </row>
    <row r="91" spans="2:11" s="2" customFormat="1" ht="116.45" customHeight="1" x14ac:dyDescent="0.25">
      <c r="B91" s="159"/>
      <c r="C91" s="160"/>
      <c r="D91" s="160"/>
      <c r="E91" s="160"/>
      <c r="F91" s="160"/>
      <c r="G91" s="160"/>
      <c r="H91" s="160"/>
      <c r="I91" s="160"/>
      <c r="J91" s="160"/>
      <c r="K91" s="161"/>
    </row>
    <row r="92" spans="2:11" ht="37.5" customHeight="1" x14ac:dyDescent="0.25">
      <c r="B92" s="159" t="s">
        <v>99</v>
      </c>
      <c r="C92" s="160"/>
      <c r="D92" s="160"/>
      <c r="E92" s="160"/>
      <c r="F92" s="160"/>
      <c r="G92" s="160"/>
      <c r="H92" s="160"/>
      <c r="I92" s="160"/>
      <c r="J92" s="160"/>
      <c r="K92" s="161"/>
    </row>
    <row r="93" spans="2:11" x14ac:dyDescent="0.25">
      <c r="B93" s="159"/>
      <c r="C93" s="160"/>
      <c r="D93" s="160"/>
      <c r="E93" s="160"/>
      <c r="F93" s="160"/>
      <c r="G93" s="160"/>
      <c r="H93" s="160"/>
      <c r="I93" s="160"/>
      <c r="J93" s="160"/>
      <c r="K93" s="161"/>
    </row>
    <row r="94" spans="2:11" ht="24.95" customHeight="1" x14ac:dyDescent="0.25">
      <c r="B94" s="159"/>
      <c r="C94" s="160"/>
      <c r="D94" s="160"/>
      <c r="E94" s="160"/>
      <c r="F94" s="160"/>
      <c r="G94" s="160"/>
      <c r="H94" s="160"/>
      <c r="I94" s="160"/>
      <c r="J94" s="160"/>
      <c r="K94" s="161"/>
    </row>
    <row r="95" spans="2:11" s="2" customFormat="1" ht="18" customHeight="1" x14ac:dyDescent="0.25">
      <c r="B95" s="24"/>
      <c r="C95" s="25"/>
      <c r="D95" s="25"/>
      <c r="E95" s="25"/>
      <c r="F95" s="25"/>
      <c r="G95" s="25"/>
      <c r="H95" s="25"/>
      <c r="I95" s="25"/>
      <c r="J95" s="25"/>
      <c r="K95" s="26"/>
    </row>
    <row r="96" spans="2:11" s="2" customFormat="1" ht="18" customHeight="1" x14ac:dyDescent="0.25">
      <c r="B96" s="177" t="s">
        <v>202</v>
      </c>
      <c r="C96" s="178"/>
      <c r="D96" s="178"/>
      <c r="E96" s="178"/>
      <c r="F96" s="178"/>
      <c r="G96" s="178"/>
      <c r="H96" s="178"/>
      <c r="I96" s="178"/>
      <c r="J96" s="178"/>
      <c r="K96" s="179"/>
    </row>
    <row r="97" spans="2:11" s="2" customFormat="1" ht="18.600000000000001" customHeight="1" x14ac:dyDescent="0.25">
      <c r="B97" s="159" t="s">
        <v>205</v>
      </c>
      <c r="C97" s="162"/>
      <c r="D97" s="162"/>
      <c r="E97" s="162"/>
      <c r="F97" s="162"/>
      <c r="G97" s="162"/>
      <c r="H97" s="162"/>
      <c r="I97" s="162"/>
      <c r="J97" s="162"/>
      <c r="K97" s="163"/>
    </row>
    <row r="98" spans="2:11" ht="129.94999999999999" customHeight="1" thickBot="1" x14ac:dyDescent="0.3">
      <c r="B98" s="164"/>
      <c r="C98" s="165"/>
      <c r="D98" s="165"/>
      <c r="E98" s="165"/>
      <c r="F98" s="165"/>
      <c r="G98" s="165"/>
      <c r="H98" s="165"/>
      <c r="I98" s="165"/>
      <c r="J98" s="165"/>
      <c r="K98" s="166"/>
    </row>
    <row r="99" spans="2:11" x14ac:dyDescent="0.25"/>
    <row r="100" spans="2:11" x14ac:dyDescent="0.25"/>
    <row r="101" spans="2:11" x14ac:dyDescent="0.25"/>
    <row r="102" spans="2:11" x14ac:dyDescent="0.25"/>
    <row r="103" spans="2:11" x14ac:dyDescent="0.25"/>
    <row r="104" spans="2:11" x14ac:dyDescent="0.25"/>
  </sheetData>
  <mergeCells count="31">
    <mergeCell ref="B23:K23"/>
    <mergeCell ref="B86:K86"/>
    <mergeCell ref="B88:K88"/>
    <mergeCell ref="B10:K11"/>
    <mergeCell ref="B13:K13"/>
    <mergeCell ref="B15:K15"/>
    <mergeCell ref="B17:K22"/>
    <mergeCell ref="B32:K32"/>
    <mergeCell ref="B34:K35"/>
    <mergeCell ref="B36:K36"/>
    <mergeCell ref="B37:K37"/>
    <mergeCell ref="B24:K26"/>
    <mergeCell ref="B27:K31"/>
    <mergeCell ref="B41:K51"/>
    <mergeCell ref="B39:K40"/>
    <mergeCell ref="B55:K58"/>
    <mergeCell ref="B60:K60"/>
    <mergeCell ref="B62:K66"/>
    <mergeCell ref="B53:K53"/>
    <mergeCell ref="B97:K98"/>
    <mergeCell ref="B67:K68"/>
    <mergeCell ref="B81:K81"/>
    <mergeCell ref="B72:K73"/>
    <mergeCell ref="B74:K74"/>
    <mergeCell ref="B83:K85"/>
    <mergeCell ref="B76:K76"/>
    <mergeCell ref="B69:K70"/>
    <mergeCell ref="B77:K79"/>
    <mergeCell ref="B96:K96"/>
    <mergeCell ref="B92:K94"/>
    <mergeCell ref="B89:K91"/>
  </mergeCells>
  <hyperlinks>
    <hyperlink ref="B60:K60" location="'I.Prielaidu sarasas'!A1" display="I. PRIELAIDŲ SĄRAŠAS" xr:uid="{00000000-0004-0000-0000-000000000000}"/>
    <hyperlink ref="B69" location="'II.Neapibrėžtieji įsipareigojim'!A1" display="II. NEAPIBRĖŽTIEJI ĮSPAREIGOJIMAI" xr:uid="{00000000-0004-0000-0000-000001000000}"/>
    <hyperlink ref="B76:K76" location="'III. NĮ VPSP projektai'!A1" display="III. NĮ VPSP Sutartys" xr:uid="{00000000-0004-0000-0000-000002000000}"/>
    <hyperlink ref="B81:K81" location="'IV.Savivaldybės rezervai'!A1" display="'IV.Savivaldybės rezervai'!A1" xr:uid="{00000000-0004-0000-0000-000003000000}"/>
    <hyperlink ref="B96" location="'VI. Pridet.vertes lentele'!A1" display="'VI. Pridet.vertes lentele'!A1" xr:uid="{00000000-0004-0000-0000-000004000000}"/>
    <hyperlink ref="B88" location="V.Garantijosvaldomomimonems!A1" display="IV. SUTEIKTŲ GARANTIJŲ SUMA SAVIVALDYBĖS VALDOMOMS ĮMONĖMS" xr:uid="{00000000-0004-0000-0000-000005000000}"/>
    <hyperlink ref="B88:K88" location="'V.Garantijų sumos'!A1" display="V. SUTEIKTŲ GARANTIJŲ SUMA " xr:uid="{00000000-0004-0000-0000-000006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H3" sqref="H3"/>
    </sheetView>
  </sheetViews>
  <sheetFormatPr defaultRowHeight="15" x14ac:dyDescent="0.25"/>
  <sheetData>
    <row r="1" spans="1:1" x14ac:dyDescent="0.25">
      <c r="A1" s="155"/>
    </row>
    <row r="2" spans="1:1" x14ac:dyDescent="0.25">
      <c r="A2" s="154"/>
    </row>
    <row r="3" spans="1:1" x14ac:dyDescent="0.25">
      <c r="A3" s="15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341"/>
  <sheetViews>
    <sheetView showGridLines="0" topLeftCell="A43" zoomScale="99" zoomScaleNormal="99" workbookViewId="0">
      <selection activeCell="E49" sqref="E49"/>
    </sheetView>
  </sheetViews>
  <sheetFormatPr defaultRowHeight="15" x14ac:dyDescent="0.25"/>
  <cols>
    <col min="1" max="1" width="7.140625" customWidth="1"/>
    <col min="2" max="2" width="63.28515625" customWidth="1"/>
    <col min="3" max="3" width="14.85546875" style="1" hidden="1" customWidth="1"/>
    <col min="4" max="4" width="16.28515625" style="1" hidden="1" customWidth="1"/>
    <col min="5" max="5" width="15.5703125" style="1" customWidth="1"/>
    <col min="6" max="6" width="16.7109375" style="1" customWidth="1"/>
    <col min="7" max="7" width="25.140625" style="1" customWidth="1"/>
    <col min="8" max="8" width="14.85546875" style="2" customWidth="1"/>
    <col min="9" max="9" width="15.28515625" customWidth="1"/>
    <col min="10" max="11" width="15.42578125" customWidth="1"/>
    <col min="12" max="12" width="19.42578125" style="2" customWidth="1"/>
    <col min="13" max="13" width="15.7109375" style="2" customWidth="1"/>
    <col min="14" max="14" width="15.28515625" style="2" customWidth="1"/>
    <col min="15" max="15" width="16.5703125" style="2" customWidth="1"/>
    <col min="16" max="16" width="16.140625" style="2" customWidth="1"/>
    <col min="17" max="17" width="19.5703125" style="2" customWidth="1"/>
    <col min="18" max="18" width="17.85546875" style="2" customWidth="1"/>
    <col min="19" max="20" width="16.42578125" style="2" customWidth="1"/>
    <col min="21" max="21" width="15.140625" style="2" customWidth="1"/>
    <col min="22" max="22" width="16.42578125" style="2" customWidth="1"/>
    <col min="23" max="23" width="16.140625" style="2" customWidth="1"/>
    <col min="24" max="24" width="19.5703125" style="2" customWidth="1"/>
    <col min="25" max="25" width="14.42578125" style="2" customWidth="1"/>
    <col min="26" max="28" width="11.42578125" style="2" customWidth="1"/>
  </cols>
  <sheetData>
    <row r="1" spans="1:154" s="2" customFormat="1" ht="15.75" thickBot="1" x14ac:dyDescent="0.3">
      <c r="A1" s="201" t="s">
        <v>133</v>
      </c>
      <c r="B1" s="201"/>
    </row>
    <row r="2" spans="1:154" s="2" customFormat="1" ht="16.5" thickTop="1" thickBot="1" x14ac:dyDescent="0.3">
      <c r="A2" s="202"/>
      <c r="B2" s="202"/>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row>
    <row r="3" spans="1:154" s="40" customFormat="1" ht="16.5" thickTop="1" thickBot="1" x14ac:dyDescent="0.3">
      <c r="A3" s="211" t="s">
        <v>95</v>
      </c>
      <c r="B3" s="212"/>
      <c r="C3" s="105">
        <f>+E3</f>
        <v>0</v>
      </c>
      <c r="E3" s="105"/>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row>
    <row r="4" spans="1:154" s="40" customFormat="1" ht="15.75" thickBot="1" x14ac:dyDescent="0.3">
      <c r="A4" s="213" t="s">
        <v>215</v>
      </c>
      <c r="B4" s="214"/>
      <c r="C4" s="105">
        <f t="shared" ref="C4:C7" si="0">+E4</f>
        <v>0</v>
      </c>
      <c r="E4" s="106"/>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row>
    <row r="5" spans="1:154" s="40" customFormat="1" ht="15.75" thickBot="1" x14ac:dyDescent="0.3">
      <c r="A5" s="213" t="s">
        <v>216</v>
      </c>
      <c r="B5" s="214"/>
      <c r="C5" s="105">
        <f t="shared" si="0"/>
        <v>0</v>
      </c>
      <c r="E5" s="106"/>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row>
    <row r="6" spans="1:154" s="40" customFormat="1" ht="0.6" customHeight="1" thickBot="1" x14ac:dyDescent="0.3">
      <c r="A6" s="111"/>
      <c r="B6" s="112"/>
      <c r="C6" s="105">
        <f t="shared" si="0"/>
        <v>0</v>
      </c>
      <c r="E6" s="113">
        <f>+E4+E5</f>
        <v>0</v>
      </c>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row>
    <row r="7" spans="1:154" s="40" customFormat="1" ht="15.75" thickBot="1" x14ac:dyDescent="0.3">
      <c r="A7" s="215" t="s">
        <v>213</v>
      </c>
      <c r="B7" s="216"/>
      <c r="C7" s="105">
        <f t="shared" si="0"/>
        <v>0</v>
      </c>
      <c r="E7" s="107"/>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row>
    <row r="8" spans="1:154" s="40" customFormat="1" ht="23.1" customHeight="1" thickTop="1" thickBot="1" x14ac:dyDescent="0.3">
      <c r="A8" s="100"/>
      <c r="B8" s="153" t="str">
        <f>'II.Neapibrėžtieji įsipareigojim'!$A$1</f>
        <v>Turinys</v>
      </c>
      <c r="C8" s="103"/>
      <c r="D8" s="103"/>
      <c r="E8" s="103"/>
      <c r="F8" s="103"/>
      <c r="G8" s="103"/>
      <c r="H8" s="103">
        <v>1</v>
      </c>
      <c r="I8" s="103">
        <v>2</v>
      </c>
      <c r="J8" s="103">
        <v>3</v>
      </c>
      <c r="K8" s="103">
        <v>4</v>
      </c>
      <c r="L8" s="103">
        <v>5</v>
      </c>
      <c r="M8" s="103">
        <v>6</v>
      </c>
      <c r="N8" s="103">
        <v>7</v>
      </c>
      <c r="O8" s="103">
        <v>8</v>
      </c>
      <c r="P8" s="103">
        <v>9</v>
      </c>
      <c r="Q8" s="103">
        <v>10</v>
      </c>
      <c r="R8" s="103">
        <v>11</v>
      </c>
      <c r="S8" s="103">
        <v>12</v>
      </c>
      <c r="T8" s="103">
        <v>13</v>
      </c>
      <c r="U8" s="103">
        <v>14</v>
      </c>
      <c r="V8" s="103">
        <v>15</v>
      </c>
      <c r="W8" s="103">
        <v>16</v>
      </c>
      <c r="X8" s="103">
        <v>17</v>
      </c>
      <c r="Y8" s="103">
        <v>18</v>
      </c>
      <c r="Z8" s="103">
        <v>19</v>
      </c>
      <c r="AA8" s="103">
        <v>20</v>
      </c>
      <c r="AB8" s="103">
        <v>21</v>
      </c>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row>
    <row r="9" spans="1:154" s="40" customFormat="1" ht="14.45" customHeight="1" thickTop="1" x14ac:dyDescent="0.25">
      <c r="A9" s="209" t="s">
        <v>0</v>
      </c>
      <c r="B9" s="207" t="s">
        <v>57</v>
      </c>
      <c r="C9" s="37">
        <v>-5</v>
      </c>
      <c r="D9" s="37">
        <v>-4</v>
      </c>
      <c r="E9" s="37">
        <v>-3</v>
      </c>
      <c r="F9" s="37">
        <v>-2</v>
      </c>
      <c r="G9" s="37">
        <v>-1</v>
      </c>
      <c r="H9" s="37">
        <v>0</v>
      </c>
      <c r="I9" s="37">
        <v>1</v>
      </c>
      <c r="J9" s="37">
        <v>2</v>
      </c>
      <c r="K9" s="37">
        <v>3</v>
      </c>
      <c r="L9" s="37">
        <v>4</v>
      </c>
      <c r="M9" s="37">
        <v>5</v>
      </c>
      <c r="N9" s="37">
        <v>6</v>
      </c>
      <c r="O9" s="37">
        <v>7</v>
      </c>
      <c r="P9" s="37">
        <v>8</v>
      </c>
      <c r="Q9" s="37">
        <v>9</v>
      </c>
      <c r="R9" s="37">
        <v>10</v>
      </c>
      <c r="S9" s="37">
        <v>11</v>
      </c>
      <c r="T9" s="37">
        <v>12</v>
      </c>
      <c r="U9" s="37">
        <v>13</v>
      </c>
      <c r="V9" s="37">
        <v>14</v>
      </c>
      <c r="W9" s="37">
        <v>15</v>
      </c>
      <c r="X9" s="37">
        <v>16</v>
      </c>
      <c r="Y9" s="37">
        <v>17</v>
      </c>
      <c r="Z9" s="37">
        <v>18</v>
      </c>
      <c r="AA9" s="37">
        <v>19</v>
      </c>
      <c r="AB9" s="37">
        <v>20</v>
      </c>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row>
    <row r="10" spans="1:154" s="40" customFormat="1" x14ac:dyDescent="0.25">
      <c r="A10" s="210"/>
      <c r="B10" s="208"/>
      <c r="C10" s="65">
        <f t="shared" ref="C10:AB10" si="1">$C$3+C9</f>
        <v>-5</v>
      </c>
      <c r="D10" s="65">
        <f t="shared" si="1"/>
        <v>-4</v>
      </c>
      <c r="E10" s="65">
        <f t="shared" si="1"/>
        <v>-3</v>
      </c>
      <c r="F10" s="65">
        <f t="shared" si="1"/>
        <v>-2</v>
      </c>
      <c r="G10" s="65">
        <f t="shared" si="1"/>
        <v>-1</v>
      </c>
      <c r="H10" s="65">
        <f t="shared" si="1"/>
        <v>0</v>
      </c>
      <c r="I10" s="65">
        <f t="shared" si="1"/>
        <v>1</v>
      </c>
      <c r="J10" s="65">
        <f t="shared" si="1"/>
        <v>2</v>
      </c>
      <c r="K10" s="65">
        <f t="shared" si="1"/>
        <v>3</v>
      </c>
      <c r="L10" s="65">
        <f t="shared" si="1"/>
        <v>4</v>
      </c>
      <c r="M10" s="65">
        <f t="shared" si="1"/>
        <v>5</v>
      </c>
      <c r="N10" s="65">
        <f t="shared" si="1"/>
        <v>6</v>
      </c>
      <c r="O10" s="65">
        <f t="shared" si="1"/>
        <v>7</v>
      </c>
      <c r="P10" s="65">
        <f t="shared" si="1"/>
        <v>8</v>
      </c>
      <c r="Q10" s="65">
        <f t="shared" si="1"/>
        <v>9</v>
      </c>
      <c r="R10" s="65">
        <f t="shared" si="1"/>
        <v>10</v>
      </c>
      <c r="S10" s="65">
        <f t="shared" si="1"/>
        <v>11</v>
      </c>
      <c r="T10" s="65">
        <f t="shared" si="1"/>
        <v>12</v>
      </c>
      <c r="U10" s="65">
        <f t="shared" si="1"/>
        <v>13</v>
      </c>
      <c r="V10" s="65">
        <f t="shared" si="1"/>
        <v>14</v>
      </c>
      <c r="W10" s="65">
        <f t="shared" si="1"/>
        <v>15</v>
      </c>
      <c r="X10" s="65">
        <f t="shared" si="1"/>
        <v>16</v>
      </c>
      <c r="Y10" s="65">
        <f t="shared" si="1"/>
        <v>17</v>
      </c>
      <c r="Z10" s="65">
        <f t="shared" si="1"/>
        <v>18</v>
      </c>
      <c r="AA10" s="65">
        <f t="shared" si="1"/>
        <v>19</v>
      </c>
      <c r="AB10" s="65">
        <f t="shared" si="1"/>
        <v>20</v>
      </c>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row>
    <row r="11" spans="1:154" s="40" customFormat="1" x14ac:dyDescent="0.25">
      <c r="A11" s="38" t="s">
        <v>14</v>
      </c>
      <c r="B11" s="16" t="s">
        <v>79</v>
      </c>
      <c r="C11" s="39">
        <f>+C12+C18+C20+C25</f>
        <v>0</v>
      </c>
      <c r="D11" s="39">
        <f t="shared" ref="D11:AB11" si="2">+D12+D18+D20+D25</f>
        <v>0</v>
      </c>
      <c r="E11" s="39">
        <f t="shared" si="2"/>
        <v>0</v>
      </c>
      <c r="F11" s="39">
        <f t="shared" si="2"/>
        <v>0</v>
      </c>
      <c r="G11" s="39">
        <f t="shared" si="2"/>
        <v>0</v>
      </c>
      <c r="H11" s="39">
        <f t="shared" si="2"/>
        <v>0</v>
      </c>
      <c r="I11" s="39">
        <f t="shared" si="2"/>
        <v>0</v>
      </c>
      <c r="J11" s="39">
        <f t="shared" si="2"/>
        <v>0</v>
      </c>
      <c r="K11" s="39">
        <f t="shared" si="2"/>
        <v>0</v>
      </c>
      <c r="L11" s="39">
        <f t="shared" si="2"/>
        <v>0</v>
      </c>
      <c r="M11" s="39">
        <f t="shared" si="2"/>
        <v>0</v>
      </c>
      <c r="N11" s="39">
        <f t="shared" si="2"/>
        <v>0</v>
      </c>
      <c r="O11" s="39">
        <f t="shared" si="2"/>
        <v>0</v>
      </c>
      <c r="P11" s="39">
        <f t="shared" si="2"/>
        <v>0</v>
      </c>
      <c r="Q11" s="39">
        <f t="shared" si="2"/>
        <v>0</v>
      </c>
      <c r="R11" s="39">
        <f t="shared" si="2"/>
        <v>0</v>
      </c>
      <c r="S11" s="39">
        <f t="shared" si="2"/>
        <v>0</v>
      </c>
      <c r="T11" s="39">
        <f t="shared" si="2"/>
        <v>0</v>
      </c>
      <c r="U11" s="39">
        <f t="shared" si="2"/>
        <v>0</v>
      </c>
      <c r="V11" s="39">
        <f t="shared" si="2"/>
        <v>0</v>
      </c>
      <c r="W11" s="39">
        <f t="shared" si="2"/>
        <v>0</v>
      </c>
      <c r="X11" s="39">
        <f t="shared" si="2"/>
        <v>0</v>
      </c>
      <c r="Y11" s="39">
        <f t="shared" si="2"/>
        <v>0</v>
      </c>
      <c r="Z11" s="39">
        <f t="shared" si="2"/>
        <v>0</v>
      </c>
      <c r="AA11" s="39">
        <f t="shared" si="2"/>
        <v>0</v>
      </c>
      <c r="AB11" s="39">
        <f t="shared" si="2"/>
        <v>0</v>
      </c>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row>
    <row r="12" spans="1:154" s="40" customFormat="1" x14ac:dyDescent="0.25">
      <c r="A12" s="16" t="s">
        <v>12</v>
      </c>
      <c r="B12" s="16" t="s">
        <v>218</v>
      </c>
      <c r="C12" s="39">
        <f>SUM(C13+C16+C17)</f>
        <v>0</v>
      </c>
      <c r="D12" s="39">
        <f t="shared" ref="D12:AB12" si="3">SUM(D13+D16+D17)</f>
        <v>0</v>
      </c>
      <c r="E12" s="39">
        <f t="shared" si="3"/>
        <v>0</v>
      </c>
      <c r="F12" s="39">
        <f t="shared" si="3"/>
        <v>0</v>
      </c>
      <c r="G12" s="39">
        <f t="shared" si="3"/>
        <v>0</v>
      </c>
      <c r="H12" s="39">
        <f t="shared" si="3"/>
        <v>0</v>
      </c>
      <c r="I12" s="39">
        <f t="shared" si="3"/>
        <v>0</v>
      </c>
      <c r="J12" s="39">
        <f t="shared" si="3"/>
        <v>0</v>
      </c>
      <c r="K12" s="39">
        <f t="shared" si="3"/>
        <v>0</v>
      </c>
      <c r="L12" s="39">
        <f t="shared" si="3"/>
        <v>0</v>
      </c>
      <c r="M12" s="39">
        <f t="shared" si="3"/>
        <v>0</v>
      </c>
      <c r="N12" s="39">
        <f t="shared" si="3"/>
        <v>0</v>
      </c>
      <c r="O12" s="39">
        <f t="shared" si="3"/>
        <v>0</v>
      </c>
      <c r="P12" s="39">
        <f t="shared" si="3"/>
        <v>0</v>
      </c>
      <c r="Q12" s="39">
        <f t="shared" si="3"/>
        <v>0</v>
      </c>
      <c r="R12" s="39">
        <f t="shared" si="3"/>
        <v>0</v>
      </c>
      <c r="S12" s="39">
        <f t="shared" si="3"/>
        <v>0</v>
      </c>
      <c r="T12" s="39">
        <f t="shared" si="3"/>
        <v>0</v>
      </c>
      <c r="U12" s="39">
        <f t="shared" si="3"/>
        <v>0</v>
      </c>
      <c r="V12" s="39">
        <f t="shared" si="3"/>
        <v>0</v>
      </c>
      <c r="W12" s="39">
        <f t="shared" si="3"/>
        <v>0</v>
      </c>
      <c r="X12" s="39">
        <f t="shared" si="3"/>
        <v>0</v>
      </c>
      <c r="Y12" s="39">
        <f t="shared" si="3"/>
        <v>0</v>
      </c>
      <c r="Z12" s="39">
        <f t="shared" si="3"/>
        <v>0</v>
      </c>
      <c r="AA12" s="39">
        <f t="shared" si="3"/>
        <v>0</v>
      </c>
      <c r="AB12" s="39">
        <f t="shared" si="3"/>
        <v>0</v>
      </c>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row>
    <row r="13" spans="1:154" s="126" customFormat="1" x14ac:dyDescent="0.25">
      <c r="A13" s="124" t="s">
        <v>61</v>
      </c>
      <c r="B13" s="124" t="s">
        <v>219</v>
      </c>
      <c r="C13" s="125">
        <f>SUM(C14:C15)</f>
        <v>0</v>
      </c>
      <c r="D13" s="125">
        <f t="shared" ref="D13:AB13" si="4">SUM(D14:D15)</f>
        <v>0</v>
      </c>
      <c r="E13" s="125">
        <f t="shared" si="4"/>
        <v>0</v>
      </c>
      <c r="F13" s="125">
        <f t="shared" si="4"/>
        <v>0</v>
      </c>
      <c r="G13" s="125">
        <f t="shared" si="4"/>
        <v>0</v>
      </c>
      <c r="H13" s="125">
        <f t="shared" si="4"/>
        <v>0</v>
      </c>
      <c r="I13" s="125">
        <f t="shared" si="4"/>
        <v>0</v>
      </c>
      <c r="J13" s="125">
        <f t="shared" si="4"/>
        <v>0</v>
      </c>
      <c r="K13" s="125">
        <f t="shared" si="4"/>
        <v>0</v>
      </c>
      <c r="L13" s="125">
        <f t="shared" si="4"/>
        <v>0</v>
      </c>
      <c r="M13" s="125">
        <f t="shared" si="4"/>
        <v>0</v>
      </c>
      <c r="N13" s="125">
        <f t="shared" si="4"/>
        <v>0</v>
      </c>
      <c r="O13" s="125">
        <f t="shared" si="4"/>
        <v>0</v>
      </c>
      <c r="P13" s="125">
        <f t="shared" si="4"/>
        <v>0</v>
      </c>
      <c r="Q13" s="125">
        <f t="shared" si="4"/>
        <v>0</v>
      </c>
      <c r="R13" s="125">
        <f t="shared" si="4"/>
        <v>0</v>
      </c>
      <c r="S13" s="125">
        <f t="shared" si="4"/>
        <v>0</v>
      </c>
      <c r="T13" s="125">
        <f t="shared" si="4"/>
        <v>0</v>
      </c>
      <c r="U13" s="125">
        <f t="shared" si="4"/>
        <v>0</v>
      </c>
      <c r="V13" s="125">
        <f t="shared" si="4"/>
        <v>0</v>
      </c>
      <c r="W13" s="125">
        <f t="shared" si="4"/>
        <v>0</v>
      </c>
      <c r="X13" s="125">
        <f t="shared" si="4"/>
        <v>0</v>
      </c>
      <c r="Y13" s="125">
        <f t="shared" si="4"/>
        <v>0</v>
      </c>
      <c r="Z13" s="125">
        <f t="shared" si="4"/>
        <v>0</v>
      </c>
      <c r="AA13" s="125">
        <f t="shared" si="4"/>
        <v>0</v>
      </c>
      <c r="AB13" s="125">
        <f t="shared" si="4"/>
        <v>0</v>
      </c>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row>
    <row r="14" spans="1:154" s="41" customFormat="1" x14ac:dyDescent="0.25">
      <c r="A14" s="43" t="s">
        <v>231</v>
      </c>
      <c r="B14" s="43" t="s">
        <v>273</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row>
    <row r="15" spans="1:154" s="41" customFormat="1" x14ac:dyDescent="0.25">
      <c r="A15" s="43" t="s">
        <v>233</v>
      </c>
      <c r="B15" s="43" t="s">
        <v>274</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row>
    <row r="16" spans="1:154" s="41" customFormat="1" x14ac:dyDescent="0.25">
      <c r="A16" s="43" t="s">
        <v>62</v>
      </c>
      <c r="B16" s="43" t="s">
        <v>220</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row>
    <row r="17" spans="1:154" s="41" customFormat="1" x14ac:dyDescent="0.25">
      <c r="A17" s="43" t="s">
        <v>70</v>
      </c>
      <c r="B17" s="43" t="s">
        <v>217</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row>
    <row r="18" spans="1:154" s="36" customFormat="1" x14ac:dyDescent="0.25">
      <c r="A18" s="16" t="s">
        <v>13</v>
      </c>
      <c r="B18" s="16" t="s">
        <v>86</v>
      </c>
      <c r="C18" s="39">
        <f>SUM(C19:C19)</f>
        <v>0</v>
      </c>
      <c r="D18" s="39">
        <f>SUM(D19:D19)</f>
        <v>0</v>
      </c>
      <c r="E18" s="39">
        <f>SUM(E19:E19)</f>
        <v>0</v>
      </c>
      <c r="F18" s="39">
        <f>SUM(F19:F19)</f>
        <v>0</v>
      </c>
      <c r="G18" s="39">
        <f t="shared" ref="G18:AB18" si="5">SUM(G19:G19)</f>
        <v>0</v>
      </c>
      <c r="H18" s="39">
        <f t="shared" si="5"/>
        <v>0</v>
      </c>
      <c r="I18" s="39">
        <f t="shared" si="5"/>
        <v>0</v>
      </c>
      <c r="J18" s="39">
        <f t="shared" si="5"/>
        <v>0</v>
      </c>
      <c r="K18" s="39">
        <f t="shared" si="5"/>
        <v>0</v>
      </c>
      <c r="L18" s="39">
        <f t="shared" si="5"/>
        <v>0</v>
      </c>
      <c r="M18" s="39">
        <f t="shared" si="5"/>
        <v>0</v>
      </c>
      <c r="N18" s="39">
        <f t="shared" si="5"/>
        <v>0</v>
      </c>
      <c r="O18" s="39">
        <f t="shared" si="5"/>
        <v>0</v>
      </c>
      <c r="P18" s="39">
        <f t="shared" si="5"/>
        <v>0</v>
      </c>
      <c r="Q18" s="39">
        <f t="shared" si="5"/>
        <v>0</v>
      </c>
      <c r="R18" s="39">
        <f t="shared" si="5"/>
        <v>0</v>
      </c>
      <c r="S18" s="39">
        <f t="shared" si="5"/>
        <v>0</v>
      </c>
      <c r="T18" s="39">
        <f t="shared" si="5"/>
        <v>0</v>
      </c>
      <c r="U18" s="39">
        <f t="shared" si="5"/>
        <v>0</v>
      </c>
      <c r="V18" s="39">
        <f t="shared" si="5"/>
        <v>0</v>
      </c>
      <c r="W18" s="39">
        <f t="shared" si="5"/>
        <v>0</v>
      </c>
      <c r="X18" s="39">
        <f t="shared" si="5"/>
        <v>0</v>
      </c>
      <c r="Y18" s="39">
        <f t="shared" si="5"/>
        <v>0</v>
      </c>
      <c r="Z18" s="39">
        <f t="shared" si="5"/>
        <v>0</v>
      </c>
      <c r="AA18" s="39">
        <f t="shared" si="5"/>
        <v>0</v>
      </c>
      <c r="AB18" s="39">
        <f t="shared" si="5"/>
        <v>0</v>
      </c>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row>
    <row r="19" spans="1:154" s="41" customFormat="1" x14ac:dyDescent="0.25">
      <c r="A19" s="43" t="s">
        <v>63</v>
      </c>
      <c r="B19" s="43" t="s">
        <v>221</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row>
    <row r="20" spans="1:154" s="36" customFormat="1" x14ac:dyDescent="0.25">
      <c r="A20" s="16" t="s">
        <v>22</v>
      </c>
      <c r="B20" s="16" t="s">
        <v>58</v>
      </c>
      <c r="C20" s="39">
        <f>SUM(C21:C25)</f>
        <v>0</v>
      </c>
      <c r="D20" s="39">
        <f>SUM(D21:D25)</f>
        <v>0</v>
      </c>
      <c r="E20" s="39">
        <f>SUM(E21:E24)</f>
        <v>0</v>
      </c>
      <c r="F20" s="39">
        <f>SUM(F21:F24)</f>
        <v>0</v>
      </c>
      <c r="G20" s="39">
        <f t="shared" ref="G20:AB20" si="6">SUM(G21:G24)</f>
        <v>0</v>
      </c>
      <c r="H20" s="39">
        <f t="shared" si="6"/>
        <v>0</v>
      </c>
      <c r="I20" s="39">
        <f t="shared" si="6"/>
        <v>0</v>
      </c>
      <c r="J20" s="39">
        <f t="shared" si="6"/>
        <v>0</v>
      </c>
      <c r="K20" s="39">
        <f t="shared" si="6"/>
        <v>0</v>
      </c>
      <c r="L20" s="39">
        <f t="shared" si="6"/>
        <v>0</v>
      </c>
      <c r="M20" s="39">
        <f t="shared" si="6"/>
        <v>0</v>
      </c>
      <c r="N20" s="39">
        <f t="shared" si="6"/>
        <v>0</v>
      </c>
      <c r="O20" s="39">
        <f t="shared" si="6"/>
        <v>0</v>
      </c>
      <c r="P20" s="39">
        <f t="shared" si="6"/>
        <v>0</v>
      </c>
      <c r="Q20" s="39">
        <f t="shared" si="6"/>
        <v>0</v>
      </c>
      <c r="R20" s="39">
        <f t="shared" si="6"/>
        <v>0</v>
      </c>
      <c r="S20" s="39">
        <f t="shared" si="6"/>
        <v>0</v>
      </c>
      <c r="T20" s="39">
        <f t="shared" si="6"/>
        <v>0</v>
      </c>
      <c r="U20" s="39">
        <f t="shared" si="6"/>
        <v>0</v>
      </c>
      <c r="V20" s="39">
        <f t="shared" si="6"/>
        <v>0</v>
      </c>
      <c r="W20" s="39">
        <f t="shared" si="6"/>
        <v>0</v>
      </c>
      <c r="X20" s="39">
        <f t="shared" si="6"/>
        <v>0</v>
      </c>
      <c r="Y20" s="39">
        <f t="shared" si="6"/>
        <v>0</v>
      </c>
      <c r="Z20" s="39">
        <f t="shared" si="6"/>
        <v>0</v>
      </c>
      <c r="AA20" s="39">
        <f t="shared" si="6"/>
        <v>0</v>
      </c>
      <c r="AB20" s="39">
        <f t="shared" si="6"/>
        <v>0</v>
      </c>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c r="EX20" s="151"/>
    </row>
    <row r="21" spans="1:154" s="41" customFormat="1" x14ac:dyDescent="0.25">
      <c r="A21" s="43" t="s">
        <v>67</v>
      </c>
      <c r="B21" s="43" t="s">
        <v>222</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row>
    <row r="22" spans="1:154" s="41" customFormat="1" x14ac:dyDescent="0.25">
      <c r="A22" s="43" t="s">
        <v>68</v>
      </c>
      <c r="B22" s="43" t="s">
        <v>281</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row>
    <row r="23" spans="1:154" s="41" customFormat="1" x14ac:dyDescent="0.25">
      <c r="A23" s="43" t="s">
        <v>69</v>
      </c>
      <c r="B23" s="43" t="s">
        <v>59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row>
    <row r="24" spans="1:154" s="41" customFormat="1" x14ac:dyDescent="0.25">
      <c r="A24" s="43" t="s">
        <v>131</v>
      </c>
      <c r="B24" s="43" t="s">
        <v>60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row>
    <row r="25" spans="1:154" s="36" customFormat="1" x14ac:dyDescent="0.25">
      <c r="A25" s="16" t="s">
        <v>23</v>
      </c>
      <c r="B25" s="16" t="s">
        <v>223</v>
      </c>
      <c r="C25" s="39">
        <f>SUM(C26:C29)</f>
        <v>0</v>
      </c>
      <c r="D25" s="39">
        <f>SUM(D26:D29)</f>
        <v>0</v>
      </c>
      <c r="E25" s="39">
        <f>SUM(E26:E27)</f>
        <v>0</v>
      </c>
      <c r="F25" s="39">
        <f>SUM(F26:F27)</f>
        <v>0</v>
      </c>
      <c r="G25" s="39">
        <f t="shared" ref="G25:AB25" si="7">SUM(G26:G27)</f>
        <v>0</v>
      </c>
      <c r="H25" s="39">
        <f t="shared" si="7"/>
        <v>0</v>
      </c>
      <c r="I25" s="39">
        <f t="shared" si="7"/>
        <v>0</v>
      </c>
      <c r="J25" s="39">
        <f t="shared" si="7"/>
        <v>0</v>
      </c>
      <c r="K25" s="39">
        <f t="shared" si="7"/>
        <v>0</v>
      </c>
      <c r="L25" s="39">
        <f t="shared" si="7"/>
        <v>0</v>
      </c>
      <c r="M25" s="39">
        <f t="shared" si="7"/>
        <v>0</v>
      </c>
      <c r="N25" s="39">
        <f t="shared" si="7"/>
        <v>0</v>
      </c>
      <c r="O25" s="39">
        <f t="shared" si="7"/>
        <v>0</v>
      </c>
      <c r="P25" s="39">
        <f t="shared" si="7"/>
        <v>0</v>
      </c>
      <c r="Q25" s="39">
        <f t="shared" si="7"/>
        <v>0</v>
      </c>
      <c r="R25" s="39">
        <f t="shared" si="7"/>
        <v>0</v>
      </c>
      <c r="S25" s="39">
        <f t="shared" si="7"/>
        <v>0</v>
      </c>
      <c r="T25" s="39">
        <f t="shared" si="7"/>
        <v>0</v>
      </c>
      <c r="U25" s="39">
        <f t="shared" si="7"/>
        <v>0</v>
      </c>
      <c r="V25" s="39">
        <f t="shared" si="7"/>
        <v>0</v>
      </c>
      <c r="W25" s="39">
        <f t="shared" si="7"/>
        <v>0</v>
      </c>
      <c r="X25" s="39">
        <f t="shared" si="7"/>
        <v>0</v>
      </c>
      <c r="Y25" s="39">
        <f t="shared" si="7"/>
        <v>0</v>
      </c>
      <c r="Z25" s="39">
        <f t="shared" si="7"/>
        <v>0</v>
      </c>
      <c r="AA25" s="39">
        <f t="shared" si="7"/>
        <v>0</v>
      </c>
      <c r="AB25" s="39">
        <f t="shared" si="7"/>
        <v>0</v>
      </c>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c r="EX25" s="151"/>
    </row>
    <row r="26" spans="1:154" s="41" customFormat="1" x14ac:dyDescent="0.25">
      <c r="A26" s="43" t="s">
        <v>67</v>
      </c>
      <c r="B26" s="43" t="s">
        <v>224</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150"/>
      <c r="EV26" s="150"/>
      <c r="EW26" s="150"/>
      <c r="EX26" s="150"/>
    </row>
    <row r="27" spans="1:154" s="41" customFormat="1" x14ac:dyDescent="0.25">
      <c r="A27" s="43" t="s">
        <v>68</v>
      </c>
      <c r="B27" s="43" t="s">
        <v>225</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row>
    <row r="28" spans="1:154" x14ac:dyDescent="0.25">
      <c r="A28" s="3"/>
      <c r="B28" s="3"/>
      <c r="C28" s="6"/>
      <c r="D28" s="6"/>
      <c r="E28" s="6"/>
      <c r="F28" s="6"/>
      <c r="G28" s="6"/>
      <c r="H28" s="6"/>
      <c r="I28" s="6"/>
      <c r="J28" s="6"/>
      <c r="K28" s="6"/>
      <c r="L28" s="6"/>
      <c r="M28" s="6"/>
      <c r="N28" s="6"/>
      <c r="O28" s="6"/>
      <c r="P28" s="6"/>
      <c r="Q28" s="6"/>
      <c r="R28" s="6"/>
      <c r="S28" s="6"/>
      <c r="T28" s="6"/>
      <c r="U28" s="6"/>
      <c r="V28" s="6"/>
      <c r="W28" s="6"/>
      <c r="X28" s="6"/>
      <c r="Y28" s="6"/>
      <c r="Z28" s="6"/>
      <c r="AA28" s="6"/>
      <c r="AB28" s="6"/>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7"/>
      <c r="DN28" s="147"/>
      <c r="DO28" s="147"/>
      <c r="DP28" s="147"/>
      <c r="DQ28" s="147"/>
      <c r="DR28" s="147"/>
      <c r="DS28" s="147"/>
      <c r="DT28" s="147"/>
      <c r="DU28" s="147"/>
      <c r="DV28" s="147"/>
      <c r="DW28" s="147"/>
      <c r="DX28" s="147"/>
      <c r="DY28" s="147"/>
      <c r="DZ28" s="147"/>
      <c r="EA28" s="147"/>
      <c r="EB28" s="147"/>
      <c r="EC28" s="147"/>
      <c r="ED28" s="147"/>
      <c r="EE28" s="147"/>
      <c r="EF28" s="147"/>
      <c r="EG28" s="147"/>
      <c r="EH28" s="147"/>
      <c r="EI28" s="147"/>
      <c r="EJ28" s="147"/>
      <c r="EK28" s="147"/>
      <c r="EL28" s="147"/>
      <c r="EM28" s="147"/>
      <c r="EN28" s="147"/>
      <c r="EO28" s="147"/>
      <c r="EP28" s="147"/>
      <c r="EQ28" s="147"/>
      <c r="ER28" s="147"/>
      <c r="ES28" s="147"/>
      <c r="ET28" s="147"/>
      <c r="EU28" s="147"/>
      <c r="EV28" s="147"/>
      <c r="EW28" s="147"/>
      <c r="EX28" s="147"/>
    </row>
    <row r="29" spans="1:154" s="36" customFormat="1" x14ac:dyDescent="0.25">
      <c r="A29" s="16" t="s">
        <v>15</v>
      </c>
      <c r="B29" s="16" t="s">
        <v>78</v>
      </c>
      <c r="C29" s="39">
        <f t="shared" ref="C29:I29" si="8">+C30+C33</f>
        <v>0</v>
      </c>
      <c r="D29" s="39">
        <f t="shared" si="8"/>
        <v>0</v>
      </c>
      <c r="E29" s="39">
        <f t="shared" si="8"/>
        <v>0</v>
      </c>
      <c r="F29" s="39">
        <f>+F30+F33-F33</f>
        <v>0</v>
      </c>
      <c r="G29" s="39">
        <f t="shared" si="8"/>
        <v>0</v>
      </c>
      <c r="H29" s="39">
        <f t="shared" si="8"/>
        <v>0</v>
      </c>
      <c r="I29" s="39">
        <f t="shared" si="8"/>
        <v>0</v>
      </c>
      <c r="J29" s="39">
        <f t="shared" ref="J29:AB29" si="9">+J30+J33</f>
        <v>0</v>
      </c>
      <c r="K29" s="39">
        <f t="shared" si="9"/>
        <v>0</v>
      </c>
      <c r="L29" s="39">
        <f t="shared" si="9"/>
        <v>0</v>
      </c>
      <c r="M29" s="39">
        <f t="shared" si="9"/>
        <v>0</v>
      </c>
      <c r="N29" s="39">
        <f t="shared" si="9"/>
        <v>0</v>
      </c>
      <c r="O29" s="39">
        <f t="shared" si="9"/>
        <v>0</v>
      </c>
      <c r="P29" s="39">
        <f t="shared" si="9"/>
        <v>0</v>
      </c>
      <c r="Q29" s="39">
        <f t="shared" si="9"/>
        <v>0</v>
      </c>
      <c r="R29" s="39">
        <f t="shared" si="9"/>
        <v>0</v>
      </c>
      <c r="S29" s="39">
        <f t="shared" si="9"/>
        <v>0</v>
      </c>
      <c r="T29" s="39">
        <f t="shared" si="9"/>
        <v>0</v>
      </c>
      <c r="U29" s="39">
        <f t="shared" si="9"/>
        <v>0</v>
      </c>
      <c r="V29" s="39">
        <f t="shared" si="9"/>
        <v>0</v>
      </c>
      <c r="W29" s="39">
        <f t="shared" si="9"/>
        <v>0</v>
      </c>
      <c r="X29" s="39">
        <f t="shared" si="9"/>
        <v>0</v>
      </c>
      <c r="Y29" s="39">
        <f t="shared" si="9"/>
        <v>0</v>
      </c>
      <c r="Z29" s="39">
        <f t="shared" si="9"/>
        <v>0</v>
      </c>
      <c r="AA29" s="39">
        <f t="shared" si="9"/>
        <v>0</v>
      </c>
      <c r="AB29" s="39">
        <f t="shared" si="9"/>
        <v>0</v>
      </c>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151"/>
    </row>
    <row r="30" spans="1:154" s="126" customFormat="1" x14ac:dyDescent="0.25">
      <c r="A30" s="124" t="s">
        <v>12</v>
      </c>
      <c r="B30" s="124" t="s">
        <v>279</v>
      </c>
      <c r="C30" s="125">
        <f>SUM(C31:C32)</f>
        <v>0</v>
      </c>
      <c r="D30" s="125">
        <f t="shared" ref="D30:AB30" si="10">SUM(D31:D32)</f>
        <v>0</v>
      </c>
      <c r="E30" s="125">
        <f t="shared" si="10"/>
        <v>0</v>
      </c>
      <c r="F30" s="125">
        <f t="shared" si="10"/>
        <v>0</v>
      </c>
      <c r="G30" s="125">
        <f t="shared" si="10"/>
        <v>0</v>
      </c>
      <c r="H30" s="125">
        <f t="shared" si="10"/>
        <v>0</v>
      </c>
      <c r="I30" s="125">
        <f t="shared" si="10"/>
        <v>0</v>
      </c>
      <c r="J30" s="125">
        <f t="shared" si="10"/>
        <v>0</v>
      </c>
      <c r="K30" s="125">
        <f t="shared" si="10"/>
        <v>0</v>
      </c>
      <c r="L30" s="125">
        <f t="shared" si="10"/>
        <v>0</v>
      </c>
      <c r="M30" s="125">
        <f t="shared" si="10"/>
        <v>0</v>
      </c>
      <c r="N30" s="125">
        <f t="shared" si="10"/>
        <v>0</v>
      </c>
      <c r="O30" s="125">
        <f t="shared" si="10"/>
        <v>0</v>
      </c>
      <c r="P30" s="125">
        <f t="shared" si="10"/>
        <v>0</v>
      </c>
      <c r="Q30" s="125">
        <f t="shared" si="10"/>
        <v>0</v>
      </c>
      <c r="R30" s="125">
        <f t="shared" si="10"/>
        <v>0</v>
      </c>
      <c r="S30" s="125">
        <f t="shared" si="10"/>
        <v>0</v>
      </c>
      <c r="T30" s="125">
        <f t="shared" si="10"/>
        <v>0</v>
      </c>
      <c r="U30" s="125">
        <f t="shared" si="10"/>
        <v>0</v>
      </c>
      <c r="V30" s="125">
        <f t="shared" si="10"/>
        <v>0</v>
      </c>
      <c r="W30" s="125">
        <f t="shared" si="10"/>
        <v>0</v>
      </c>
      <c r="X30" s="125">
        <f t="shared" si="10"/>
        <v>0</v>
      </c>
      <c r="Y30" s="125">
        <f t="shared" si="10"/>
        <v>0</v>
      </c>
      <c r="Z30" s="125">
        <f t="shared" si="10"/>
        <v>0</v>
      </c>
      <c r="AA30" s="125">
        <f t="shared" si="10"/>
        <v>0</v>
      </c>
      <c r="AB30" s="125">
        <f t="shared" si="10"/>
        <v>0</v>
      </c>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row>
    <row r="31" spans="1:154" s="41" customFormat="1" x14ac:dyDescent="0.25">
      <c r="A31" s="43" t="s">
        <v>61</v>
      </c>
      <c r="B31" s="43" t="s">
        <v>289</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c r="DJ31" s="150"/>
      <c r="DK31" s="150"/>
      <c r="DL31" s="150"/>
      <c r="DM31" s="150"/>
      <c r="DN31" s="150"/>
      <c r="DO31" s="150"/>
      <c r="DP31" s="150"/>
      <c r="DQ31" s="150"/>
      <c r="DR31" s="150"/>
      <c r="DS31" s="150"/>
      <c r="DT31" s="150"/>
      <c r="DU31" s="150"/>
      <c r="DV31" s="150"/>
      <c r="DW31" s="150"/>
      <c r="DX31" s="150"/>
      <c r="DY31" s="150"/>
      <c r="DZ31" s="150"/>
      <c r="EA31" s="150"/>
      <c r="EB31" s="150"/>
      <c r="EC31" s="150"/>
      <c r="ED31" s="150"/>
      <c r="EE31" s="150"/>
      <c r="EF31" s="150"/>
      <c r="EG31" s="150"/>
      <c r="EH31" s="150"/>
      <c r="EI31" s="150"/>
      <c r="EJ31" s="150"/>
      <c r="EK31" s="150"/>
      <c r="EL31" s="150"/>
      <c r="EM31" s="150"/>
      <c r="EN31" s="150"/>
      <c r="EO31" s="150"/>
      <c r="EP31" s="150"/>
      <c r="EQ31" s="150"/>
      <c r="ER31" s="150"/>
      <c r="ES31" s="150"/>
      <c r="ET31" s="150"/>
      <c r="EU31" s="150"/>
      <c r="EV31" s="150"/>
      <c r="EW31" s="150"/>
      <c r="EX31" s="150"/>
    </row>
    <row r="32" spans="1:154" s="41" customFormat="1" x14ac:dyDescent="0.25">
      <c r="A32" s="43" t="s">
        <v>62</v>
      </c>
      <c r="B32" s="43" t="s">
        <v>280</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row>
    <row r="33" spans="1:154" s="36" customFormat="1" x14ac:dyDescent="0.25">
      <c r="A33" s="16" t="s">
        <v>13</v>
      </c>
      <c r="B33" s="16" t="s">
        <v>71</v>
      </c>
      <c r="C33" s="39">
        <f t="shared" ref="C33:D33" si="11">SUM(C34:C44)</f>
        <v>0</v>
      </c>
      <c r="D33" s="39">
        <f t="shared" si="11"/>
        <v>0</v>
      </c>
      <c r="E33" s="39">
        <f>SUM(E34:E43)</f>
        <v>0</v>
      </c>
      <c r="F33" s="39">
        <f>SUM(F34:F43)</f>
        <v>0</v>
      </c>
      <c r="G33" s="39">
        <f t="shared" ref="G33:AB33" si="12">SUM(G34:G43)</f>
        <v>0</v>
      </c>
      <c r="H33" s="39">
        <f t="shared" si="12"/>
        <v>0</v>
      </c>
      <c r="I33" s="39">
        <f t="shared" si="12"/>
        <v>0</v>
      </c>
      <c r="J33" s="39">
        <f t="shared" si="12"/>
        <v>0</v>
      </c>
      <c r="K33" s="39">
        <f t="shared" si="12"/>
        <v>0</v>
      </c>
      <c r="L33" s="39">
        <f t="shared" si="12"/>
        <v>0</v>
      </c>
      <c r="M33" s="39">
        <f t="shared" si="12"/>
        <v>0</v>
      </c>
      <c r="N33" s="39">
        <f t="shared" si="12"/>
        <v>0</v>
      </c>
      <c r="O33" s="39">
        <f t="shared" si="12"/>
        <v>0</v>
      </c>
      <c r="P33" s="39">
        <f t="shared" si="12"/>
        <v>0</v>
      </c>
      <c r="Q33" s="39">
        <f t="shared" si="12"/>
        <v>0</v>
      </c>
      <c r="R33" s="39">
        <f t="shared" si="12"/>
        <v>0</v>
      </c>
      <c r="S33" s="39">
        <f t="shared" si="12"/>
        <v>0</v>
      </c>
      <c r="T33" s="39">
        <f t="shared" si="12"/>
        <v>0</v>
      </c>
      <c r="U33" s="39">
        <f t="shared" si="12"/>
        <v>0</v>
      </c>
      <c r="V33" s="39">
        <f t="shared" si="12"/>
        <v>0</v>
      </c>
      <c r="W33" s="39">
        <f t="shared" si="12"/>
        <v>0</v>
      </c>
      <c r="X33" s="39">
        <f t="shared" si="12"/>
        <v>0</v>
      </c>
      <c r="Y33" s="39">
        <f t="shared" si="12"/>
        <v>0</v>
      </c>
      <c r="Z33" s="39">
        <f t="shared" si="12"/>
        <v>0</v>
      </c>
      <c r="AA33" s="39">
        <f t="shared" si="12"/>
        <v>0</v>
      </c>
      <c r="AB33" s="39">
        <f t="shared" si="12"/>
        <v>0</v>
      </c>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row>
    <row r="34" spans="1:154" s="41" customFormat="1" x14ac:dyDescent="0.25">
      <c r="A34" s="43" t="s">
        <v>63</v>
      </c>
      <c r="B34" s="47" t="s">
        <v>34</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0"/>
      <c r="CJ34" s="150"/>
      <c r="CK34" s="150"/>
      <c r="CL34" s="150"/>
      <c r="CM34" s="150"/>
      <c r="CN34" s="150"/>
      <c r="CO34" s="150"/>
      <c r="CP34" s="150"/>
      <c r="CQ34" s="150"/>
      <c r="CR34" s="150"/>
      <c r="CS34" s="150"/>
      <c r="CT34" s="150"/>
      <c r="CU34" s="150"/>
      <c r="CV34" s="150"/>
      <c r="CW34" s="150"/>
      <c r="CX34" s="150"/>
      <c r="CY34" s="150"/>
      <c r="CZ34" s="150"/>
      <c r="DA34" s="150"/>
      <c r="DB34" s="150"/>
      <c r="DC34" s="150"/>
      <c r="DD34" s="150"/>
      <c r="DE34" s="150"/>
      <c r="DF34" s="150"/>
      <c r="DG34" s="150"/>
      <c r="DH34" s="150"/>
      <c r="DI34" s="150"/>
      <c r="DJ34" s="150"/>
      <c r="DK34" s="150"/>
      <c r="DL34" s="150"/>
      <c r="DM34" s="150"/>
      <c r="DN34" s="150"/>
      <c r="DO34" s="150"/>
      <c r="DP34" s="150"/>
      <c r="DQ34" s="150"/>
      <c r="DR34" s="150"/>
      <c r="DS34" s="150"/>
      <c r="DT34" s="150"/>
      <c r="DU34" s="150"/>
      <c r="DV34" s="150"/>
      <c r="DW34" s="150"/>
      <c r="DX34" s="150"/>
      <c r="DY34" s="150"/>
      <c r="DZ34" s="150"/>
      <c r="EA34" s="150"/>
      <c r="EB34" s="150"/>
      <c r="EC34" s="150"/>
      <c r="ED34" s="150"/>
      <c r="EE34" s="150"/>
      <c r="EF34" s="150"/>
      <c r="EG34" s="150"/>
      <c r="EH34" s="150"/>
      <c r="EI34" s="150"/>
      <c r="EJ34" s="150"/>
      <c r="EK34" s="150"/>
      <c r="EL34" s="150"/>
      <c r="EM34" s="150"/>
      <c r="EN34" s="150"/>
      <c r="EO34" s="150"/>
      <c r="EP34" s="150"/>
      <c r="EQ34" s="150"/>
      <c r="ER34" s="150"/>
      <c r="ES34" s="150"/>
      <c r="ET34" s="150"/>
      <c r="EU34" s="150"/>
      <c r="EV34" s="150"/>
      <c r="EW34" s="150"/>
      <c r="EX34" s="150"/>
    </row>
    <row r="35" spans="1:154" s="41" customFormat="1" x14ac:dyDescent="0.25">
      <c r="A35" s="43" t="s">
        <v>64</v>
      </c>
      <c r="B35" s="47" t="s">
        <v>35</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0"/>
      <c r="CZ35" s="150"/>
      <c r="DA35" s="150"/>
      <c r="DB35" s="150"/>
      <c r="DC35" s="150"/>
      <c r="DD35" s="150"/>
      <c r="DE35" s="150"/>
      <c r="DF35" s="150"/>
      <c r="DG35" s="150"/>
      <c r="DH35" s="150"/>
      <c r="DI35" s="150"/>
      <c r="DJ35" s="150"/>
      <c r="DK35" s="150"/>
      <c r="DL35" s="150"/>
      <c r="DM35" s="150"/>
      <c r="DN35" s="150"/>
      <c r="DO35" s="150"/>
      <c r="DP35" s="150"/>
      <c r="DQ35" s="150"/>
      <c r="DR35" s="150"/>
      <c r="DS35" s="150"/>
      <c r="DT35" s="150"/>
      <c r="DU35" s="150"/>
      <c r="DV35" s="150"/>
      <c r="DW35" s="150"/>
      <c r="DX35" s="150"/>
      <c r="DY35" s="150"/>
      <c r="DZ35" s="150"/>
      <c r="EA35" s="150"/>
      <c r="EB35" s="150"/>
      <c r="EC35" s="150"/>
      <c r="ED35" s="150"/>
      <c r="EE35" s="150"/>
      <c r="EF35" s="150"/>
      <c r="EG35" s="150"/>
      <c r="EH35" s="150"/>
      <c r="EI35" s="150"/>
      <c r="EJ35" s="150"/>
      <c r="EK35" s="150"/>
      <c r="EL35" s="150"/>
      <c r="EM35" s="150"/>
      <c r="EN35" s="150"/>
      <c r="EO35" s="150"/>
      <c r="EP35" s="150"/>
      <c r="EQ35" s="150"/>
      <c r="ER35" s="150"/>
      <c r="ES35" s="150"/>
      <c r="ET35" s="150"/>
      <c r="EU35" s="150"/>
      <c r="EV35" s="150"/>
      <c r="EW35" s="150"/>
      <c r="EX35" s="150"/>
    </row>
    <row r="36" spans="1:154" s="41" customFormat="1" x14ac:dyDescent="0.25">
      <c r="A36" s="43" t="s">
        <v>65</v>
      </c>
      <c r="B36" s="47" t="s">
        <v>36</v>
      </c>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c r="DA36" s="150"/>
      <c r="DB36" s="150"/>
      <c r="DC36" s="150"/>
      <c r="DD36" s="150"/>
      <c r="DE36" s="150"/>
      <c r="DF36" s="150"/>
      <c r="DG36" s="150"/>
      <c r="DH36" s="150"/>
      <c r="DI36" s="150"/>
      <c r="DJ36" s="150"/>
      <c r="DK36" s="150"/>
      <c r="DL36" s="150"/>
      <c r="DM36" s="150"/>
      <c r="DN36" s="150"/>
      <c r="DO36" s="150"/>
      <c r="DP36" s="150"/>
      <c r="DQ36" s="150"/>
      <c r="DR36" s="150"/>
      <c r="DS36" s="150"/>
      <c r="DT36" s="150"/>
      <c r="DU36" s="150"/>
      <c r="DV36" s="150"/>
      <c r="DW36" s="150"/>
      <c r="DX36" s="150"/>
      <c r="DY36" s="150"/>
      <c r="DZ36" s="150"/>
      <c r="EA36" s="150"/>
      <c r="EB36" s="150"/>
      <c r="EC36" s="150"/>
      <c r="ED36" s="150"/>
      <c r="EE36" s="150"/>
      <c r="EF36" s="150"/>
      <c r="EG36" s="150"/>
      <c r="EH36" s="150"/>
      <c r="EI36" s="150"/>
      <c r="EJ36" s="150"/>
      <c r="EK36" s="150"/>
      <c r="EL36" s="150"/>
      <c r="EM36" s="150"/>
      <c r="EN36" s="150"/>
      <c r="EO36" s="150"/>
      <c r="EP36" s="150"/>
      <c r="EQ36" s="150"/>
      <c r="ER36" s="150"/>
      <c r="ES36" s="150"/>
      <c r="ET36" s="150"/>
      <c r="EU36" s="150"/>
      <c r="EV36" s="150"/>
      <c r="EW36" s="150"/>
      <c r="EX36" s="150"/>
    </row>
    <row r="37" spans="1:154" s="41" customFormat="1" x14ac:dyDescent="0.25">
      <c r="A37" s="43" t="s">
        <v>66</v>
      </c>
      <c r="B37" s="47" t="s">
        <v>37</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c r="DW37" s="150"/>
      <c r="DX37" s="150"/>
      <c r="DY37" s="150"/>
      <c r="DZ37" s="150"/>
      <c r="EA37" s="150"/>
      <c r="EB37" s="150"/>
      <c r="EC37" s="150"/>
      <c r="ED37" s="150"/>
      <c r="EE37" s="150"/>
      <c r="EF37" s="150"/>
      <c r="EG37" s="150"/>
      <c r="EH37" s="150"/>
      <c r="EI37" s="150"/>
      <c r="EJ37" s="150"/>
      <c r="EK37" s="150"/>
      <c r="EL37" s="150"/>
      <c r="EM37" s="150"/>
      <c r="EN37" s="150"/>
      <c r="EO37" s="150"/>
      <c r="EP37" s="150"/>
      <c r="EQ37" s="150"/>
      <c r="ER37" s="150"/>
      <c r="ES37" s="150"/>
      <c r="ET37" s="150"/>
      <c r="EU37" s="150"/>
      <c r="EV37" s="150"/>
      <c r="EW37" s="150"/>
      <c r="EX37" s="150"/>
    </row>
    <row r="38" spans="1:154" s="41" customFormat="1" x14ac:dyDescent="0.25">
      <c r="A38" s="43" t="s">
        <v>72</v>
      </c>
      <c r="B38" s="47" t="s">
        <v>38</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0"/>
      <c r="DZ38" s="150"/>
      <c r="EA38" s="150"/>
      <c r="EB38" s="150"/>
      <c r="EC38" s="150"/>
      <c r="ED38" s="150"/>
      <c r="EE38" s="150"/>
      <c r="EF38" s="150"/>
      <c r="EG38" s="150"/>
      <c r="EH38" s="150"/>
      <c r="EI38" s="150"/>
      <c r="EJ38" s="150"/>
      <c r="EK38" s="150"/>
      <c r="EL38" s="150"/>
      <c r="EM38" s="150"/>
      <c r="EN38" s="150"/>
      <c r="EO38" s="150"/>
      <c r="EP38" s="150"/>
      <c r="EQ38" s="150"/>
      <c r="ER38" s="150"/>
      <c r="ES38" s="150"/>
      <c r="ET38" s="150"/>
      <c r="EU38" s="150"/>
      <c r="EV38" s="150"/>
      <c r="EW38" s="150"/>
      <c r="EX38" s="150"/>
    </row>
    <row r="39" spans="1:154" s="41" customFormat="1" x14ac:dyDescent="0.25">
      <c r="A39" s="43" t="s">
        <v>73</v>
      </c>
      <c r="B39" s="47" t="s">
        <v>39</v>
      </c>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row>
    <row r="40" spans="1:154" s="41" customFormat="1" x14ac:dyDescent="0.25">
      <c r="A40" s="43" t="s">
        <v>74</v>
      </c>
      <c r="B40" s="47" t="s">
        <v>40</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0"/>
      <c r="CQ40" s="150"/>
      <c r="CR40" s="150"/>
      <c r="CS40" s="150"/>
      <c r="CT40" s="150"/>
      <c r="CU40" s="150"/>
      <c r="CV40" s="150"/>
      <c r="CW40" s="150"/>
      <c r="CX40" s="150"/>
      <c r="CY40" s="150"/>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0"/>
      <c r="DZ40" s="150"/>
      <c r="EA40" s="150"/>
      <c r="EB40" s="150"/>
      <c r="EC40" s="150"/>
      <c r="ED40" s="150"/>
      <c r="EE40" s="150"/>
      <c r="EF40" s="150"/>
      <c r="EG40" s="150"/>
      <c r="EH40" s="150"/>
      <c r="EI40" s="150"/>
      <c r="EJ40" s="150"/>
      <c r="EK40" s="150"/>
      <c r="EL40" s="150"/>
      <c r="EM40" s="150"/>
      <c r="EN40" s="150"/>
      <c r="EO40" s="150"/>
      <c r="EP40" s="150"/>
      <c r="EQ40" s="150"/>
      <c r="ER40" s="150"/>
      <c r="ES40" s="150"/>
      <c r="ET40" s="150"/>
      <c r="EU40" s="150"/>
      <c r="EV40" s="150"/>
      <c r="EW40" s="150"/>
      <c r="EX40" s="150"/>
    </row>
    <row r="41" spans="1:154" s="41" customFormat="1" x14ac:dyDescent="0.25">
      <c r="A41" s="43" t="s">
        <v>75</v>
      </c>
      <c r="B41" s="47" t="s">
        <v>41</v>
      </c>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c r="DK41" s="150"/>
      <c r="DL41" s="150"/>
      <c r="DM41" s="150"/>
      <c r="DN41" s="150"/>
      <c r="DO41" s="150"/>
      <c r="DP41" s="150"/>
      <c r="DQ41" s="150"/>
      <c r="DR41" s="150"/>
      <c r="DS41" s="150"/>
      <c r="DT41" s="150"/>
      <c r="DU41" s="150"/>
      <c r="DV41" s="150"/>
      <c r="DW41" s="150"/>
      <c r="DX41" s="150"/>
      <c r="DY41" s="150"/>
      <c r="DZ41" s="150"/>
      <c r="EA41" s="150"/>
      <c r="EB41" s="150"/>
      <c r="EC41" s="150"/>
      <c r="ED41" s="150"/>
      <c r="EE41" s="150"/>
      <c r="EF41" s="150"/>
      <c r="EG41" s="150"/>
      <c r="EH41" s="150"/>
      <c r="EI41" s="150"/>
      <c r="EJ41" s="150"/>
      <c r="EK41" s="150"/>
      <c r="EL41" s="150"/>
      <c r="EM41" s="150"/>
      <c r="EN41" s="150"/>
      <c r="EO41" s="150"/>
      <c r="EP41" s="150"/>
      <c r="EQ41" s="150"/>
      <c r="ER41" s="150"/>
      <c r="ES41" s="150"/>
      <c r="ET41" s="150"/>
      <c r="EU41" s="150"/>
      <c r="EV41" s="150"/>
      <c r="EW41" s="150"/>
      <c r="EX41" s="150"/>
    </row>
    <row r="42" spans="1:154" s="41" customFormat="1" x14ac:dyDescent="0.25">
      <c r="A42" s="43" t="s">
        <v>76</v>
      </c>
      <c r="B42" s="47" t="s">
        <v>226</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0"/>
      <c r="ED42" s="150"/>
      <c r="EE42" s="150"/>
      <c r="EF42" s="150"/>
      <c r="EG42" s="150"/>
      <c r="EH42" s="150"/>
      <c r="EI42" s="150"/>
      <c r="EJ42" s="150"/>
      <c r="EK42" s="150"/>
      <c r="EL42" s="150"/>
      <c r="EM42" s="150"/>
      <c r="EN42" s="150"/>
      <c r="EO42" s="150"/>
      <c r="EP42" s="150"/>
      <c r="EQ42" s="150"/>
      <c r="ER42" s="150"/>
      <c r="ES42" s="150"/>
      <c r="ET42" s="150"/>
      <c r="EU42" s="150"/>
      <c r="EV42" s="150"/>
      <c r="EW42" s="150"/>
      <c r="EX42" s="150"/>
    </row>
    <row r="43" spans="1:154" s="41" customFormat="1" x14ac:dyDescent="0.25">
      <c r="A43" s="43" t="s">
        <v>77</v>
      </c>
      <c r="B43" s="45" t="s">
        <v>40</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row>
    <row r="44" spans="1:154" s="41" customFormat="1" x14ac:dyDescent="0.25">
      <c r="A44" s="43"/>
      <c r="B44" s="45"/>
      <c r="C44" s="46"/>
      <c r="D44" s="46"/>
      <c r="E44" s="109"/>
      <c r="F44" s="109"/>
      <c r="G44" s="46"/>
      <c r="H44" s="46"/>
      <c r="I44" s="46"/>
      <c r="J44" s="46"/>
      <c r="K44" s="46"/>
      <c r="L44" s="46"/>
      <c r="M44" s="46"/>
      <c r="N44" s="46"/>
      <c r="O44" s="46"/>
      <c r="P44" s="46"/>
      <c r="Q44" s="46"/>
      <c r="R44" s="46"/>
      <c r="S44" s="46"/>
      <c r="T44" s="46"/>
      <c r="U44" s="46"/>
      <c r="V44" s="46"/>
      <c r="W44" s="46"/>
      <c r="X44" s="46"/>
      <c r="Y44" s="46"/>
      <c r="Z44" s="46"/>
      <c r="AA44" s="46"/>
      <c r="AB44" s="46"/>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0"/>
      <c r="DJ44" s="150"/>
      <c r="DK44" s="150"/>
      <c r="DL44" s="150"/>
      <c r="DM44" s="150"/>
      <c r="DN44" s="150"/>
      <c r="DO44" s="150"/>
      <c r="DP44" s="150"/>
      <c r="DQ44" s="150"/>
      <c r="DR44" s="150"/>
      <c r="DS44" s="150"/>
      <c r="DT44" s="150"/>
      <c r="DU44" s="150"/>
      <c r="DV44" s="150"/>
      <c r="DW44" s="150"/>
      <c r="DX44" s="150"/>
      <c r="DY44" s="150"/>
      <c r="DZ44" s="150"/>
      <c r="EA44" s="150"/>
      <c r="EB44" s="150"/>
      <c r="EC44" s="150"/>
      <c r="ED44" s="150"/>
      <c r="EE44" s="150"/>
      <c r="EF44" s="150"/>
      <c r="EG44" s="150"/>
      <c r="EH44" s="150"/>
      <c r="EI44" s="150"/>
      <c r="EJ44" s="150"/>
      <c r="EK44" s="150"/>
      <c r="EL44" s="150"/>
      <c r="EM44" s="150"/>
      <c r="EN44" s="150"/>
      <c r="EO44" s="150"/>
      <c r="EP44" s="150"/>
      <c r="EQ44" s="150"/>
      <c r="ER44" s="150"/>
      <c r="ES44" s="150"/>
      <c r="ET44" s="150"/>
      <c r="EU44" s="150"/>
      <c r="EV44" s="150"/>
      <c r="EW44" s="150"/>
      <c r="EX44" s="150"/>
    </row>
    <row r="45" spans="1:154" x14ac:dyDescent="0.25">
      <c r="C45" s="7"/>
      <c r="D45" s="7"/>
      <c r="E45" s="7"/>
      <c r="F45" s="7"/>
      <c r="G45" s="7"/>
      <c r="H45" s="7"/>
      <c r="I45" s="7"/>
      <c r="J45" s="7"/>
      <c r="K45" s="7"/>
      <c r="L45" s="7"/>
      <c r="M45" s="7"/>
      <c r="N45" s="7"/>
      <c r="O45" s="7"/>
      <c r="P45" s="7"/>
      <c r="Q45" s="7"/>
      <c r="R45" s="7"/>
      <c r="S45" s="7"/>
      <c r="T45" s="7"/>
      <c r="U45" s="7"/>
      <c r="V45" s="7"/>
      <c r="W45" s="7"/>
      <c r="X45" s="7"/>
      <c r="Y45" s="7"/>
      <c r="Z45" s="7"/>
      <c r="AA45" s="7"/>
      <c r="AB45" s="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7"/>
      <c r="BR45" s="147"/>
      <c r="BS45" s="147"/>
      <c r="BT45" s="147"/>
      <c r="BU45" s="147"/>
      <c r="BV45" s="147"/>
      <c r="BW45" s="147"/>
      <c r="BX45" s="147"/>
      <c r="BY45" s="147"/>
      <c r="BZ45" s="147"/>
      <c r="CA45" s="147"/>
      <c r="CB45" s="147"/>
      <c r="CC45" s="147"/>
      <c r="CD45" s="147"/>
      <c r="CE45" s="147"/>
      <c r="CF45" s="147"/>
      <c r="CG45" s="147"/>
      <c r="CH45" s="147"/>
      <c r="CI45" s="147"/>
      <c r="CJ45" s="147"/>
      <c r="CK45" s="147"/>
      <c r="CL45" s="147"/>
      <c r="CM45" s="147"/>
      <c r="CN45" s="147"/>
      <c r="CO45" s="147"/>
      <c r="CP45" s="147"/>
      <c r="CQ45" s="147"/>
      <c r="CR45" s="147"/>
      <c r="CS45" s="147"/>
      <c r="CT45" s="147"/>
      <c r="CU45" s="147"/>
      <c r="CV45" s="147"/>
      <c r="CW45" s="147"/>
      <c r="CX45" s="147"/>
      <c r="CY45" s="147"/>
      <c r="CZ45" s="147"/>
      <c r="DA45" s="147"/>
      <c r="DB45" s="147"/>
      <c r="DC45" s="147"/>
      <c r="DD45" s="147"/>
      <c r="DE45" s="147"/>
      <c r="DF45" s="147"/>
      <c r="DG45" s="147"/>
      <c r="DH45" s="147"/>
      <c r="DI45" s="147"/>
      <c r="DJ45" s="147"/>
      <c r="DK45" s="147"/>
      <c r="DL45" s="147"/>
      <c r="DM45" s="147"/>
      <c r="DN45" s="147"/>
      <c r="DO45" s="147"/>
      <c r="DP45" s="147"/>
      <c r="DQ45" s="147"/>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47"/>
      <c r="ES45" s="147"/>
      <c r="ET45" s="147"/>
      <c r="EU45" s="147"/>
      <c r="EV45" s="147"/>
      <c r="EW45" s="147"/>
      <c r="EX45" s="147"/>
    </row>
    <row r="46" spans="1:154" s="126" customFormat="1" x14ac:dyDescent="0.25">
      <c r="A46" s="124" t="s">
        <v>16</v>
      </c>
      <c r="B46" s="124" t="s">
        <v>286</v>
      </c>
      <c r="C46" s="125"/>
      <c r="D46" s="125"/>
      <c r="E46" s="125">
        <f>+E47+E48+E49</f>
        <v>0</v>
      </c>
      <c r="F46" s="125">
        <f t="shared" ref="F46:AB46" si="13">+F47+F48+F49</f>
        <v>0</v>
      </c>
      <c r="G46" s="125">
        <f t="shared" si="13"/>
        <v>0</v>
      </c>
      <c r="H46" s="125">
        <f t="shared" si="13"/>
        <v>0</v>
      </c>
      <c r="I46" s="125">
        <f t="shared" si="13"/>
        <v>0</v>
      </c>
      <c r="J46" s="125">
        <f t="shared" si="13"/>
        <v>0</v>
      </c>
      <c r="K46" s="125">
        <f t="shared" si="13"/>
        <v>0</v>
      </c>
      <c r="L46" s="125">
        <f t="shared" si="13"/>
        <v>0</v>
      </c>
      <c r="M46" s="125">
        <f t="shared" si="13"/>
        <v>0</v>
      </c>
      <c r="N46" s="125">
        <f t="shared" si="13"/>
        <v>0</v>
      </c>
      <c r="O46" s="125">
        <f t="shared" si="13"/>
        <v>0</v>
      </c>
      <c r="P46" s="125">
        <f t="shared" si="13"/>
        <v>0</v>
      </c>
      <c r="Q46" s="125">
        <f t="shared" si="13"/>
        <v>0</v>
      </c>
      <c r="R46" s="125">
        <f t="shared" si="13"/>
        <v>0</v>
      </c>
      <c r="S46" s="125">
        <f t="shared" si="13"/>
        <v>0</v>
      </c>
      <c r="T46" s="125">
        <f t="shared" si="13"/>
        <v>0</v>
      </c>
      <c r="U46" s="125">
        <f t="shared" si="13"/>
        <v>0</v>
      </c>
      <c r="V46" s="125">
        <f t="shared" si="13"/>
        <v>0</v>
      </c>
      <c r="W46" s="125">
        <f t="shared" si="13"/>
        <v>0</v>
      </c>
      <c r="X46" s="125">
        <f t="shared" si="13"/>
        <v>0</v>
      </c>
      <c r="Y46" s="125">
        <f t="shared" si="13"/>
        <v>0</v>
      </c>
      <c r="Z46" s="125">
        <f t="shared" si="13"/>
        <v>0</v>
      </c>
      <c r="AA46" s="125">
        <f t="shared" si="13"/>
        <v>0</v>
      </c>
      <c r="AB46" s="125">
        <f t="shared" si="13"/>
        <v>0</v>
      </c>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9"/>
      <c r="EU46" s="149"/>
      <c r="EV46" s="149"/>
      <c r="EW46" s="149"/>
      <c r="EX46" s="149"/>
    </row>
    <row r="47" spans="1:154" s="42" customFormat="1" x14ac:dyDescent="0.25">
      <c r="A47" s="48" t="s">
        <v>12</v>
      </c>
      <c r="B47" s="48" t="s">
        <v>287</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c r="BY47" s="152"/>
      <c r="BZ47" s="152"/>
      <c r="CA47" s="152"/>
      <c r="CB47" s="152"/>
      <c r="CC47" s="152"/>
      <c r="CD47" s="152"/>
      <c r="CE47" s="152"/>
      <c r="CF47" s="152"/>
      <c r="CG47" s="152"/>
      <c r="CH47" s="152"/>
      <c r="CI47" s="152"/>
      <c r="CJ47" s="152"/>
      <c r="CK47" s="152"/>
      <c r="CL47" s="152"/>
      <c r="CM47" s="152"/>
      <c r="CN47" s="152"/>
      <c r="CO47" s="152"/>
      <c r="CP47" s="152"/>
      <c r="CQ47" s="152"/>
      <c r="CR47" s="152"/>
      <c r="CS47" s="152"/>
      <c r="CT47" s="152"/>
      <c r="CU47" s="152"/>
      <c r="CV47" s="152"/>
      <c r="CW47" s="152"/>
      <c r="CX47" s="152"/>
      <c r="CY47" s="152"/>
      <c r="CZ47" s="152"/>
      <c r="DA47" s="152"/>
      <c r="DB47" s="152"/>
      <c r="DC47" s="152"/>
      <c r="DD47" s="152"/>
      <c r="DE47" s="152"/>
      <c r="DF47" s="152"/>
      <c r="DG47" s="152"/>
      <c r="DH47" s="152"/>
      <c r="DI47" s="152"/>
      <c r="DJ47" s="152"/>
      <c r="DK47" s="152"/>
      <c r="DL47" s="152"/>
      <c r="DM47" s="152"/>
      <c r="DN47" s="152"/>
      <c r="DO47" s="152"/>
      <c r="DP47" s="152"/>
      <c r="DQ47" s="152"/>
      <c r="DR47" s="152"/>
      <c r="DS47" s="152"/>
      <c r="DT47" s="152"/>
      <c r="DU47" s="152"/>
      <c r="DV47" s="152"/>
      <c r="DW47" s="152"/>
      <c r="DX47" s="152"/>
      <c r="DY47" s="152"/>
      <c r="DZ47" s="152"/>
      <c r="EA47" s="152"/>
      <c r="EB47" s="152"/>
      <c r="EC47" s="152"/>
      <c r="ED47" s="152"/>
      <c r="EE47" s="152"/>
      <c r="EF47" s="152"/>
      <c r="EG47" s="152"/>
      <c r="EH47" s="152"/>
      <c r="EI47" s="152"/>
      <c r="EJ47" s="152"/>
      <c r="EK47" s="152"/>
      <c r="EL47" s="152"/>
      <c r="EM47" s="152"/>
      <c r="EN47" s="152"/>
      <c r="EO47" s="152"/>
      <c r="EP47" s="152"/>
      <c r="EQ47" s="152"/>
      <c r="ER47" s="152"/>
      <c r="ES47" s="152"/>
      <c r="ET47" s="152"/>
      <c r="EU47" s="152"/>
      <c r="EV47" s="152"/>
      <c r="EW47" s="152"/>
      <c r="EX47" s="152"/>
    </row>
    <row r="48" spans="1:154" s="42" customFormat="1" x14ac:dyDescent="0.25">
      <c r="A48" s="48" t="s">
        <v>13</v>
      </c>
      <c r="B48" s="48" t="s">
        <v>285</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c r="BN48" s="152"/>
      <c r="BO48" s="152"/>
      <c r="BP48" s="152"/>
      <c r="BQ48" s="152"/>
      <c r="BR48" s="152"/>
      <c r="BS48" s="152"/>
      <c r="BT48" s="152"/>
      <c r="BU48" s="152"/>
      <c r="BV48" s="152"/>
      <c r="BW48" s="152"/>
      <c r="BX48" s="152"/>
      <c r="BY48" s="152"/>
      <c r="BZ48" s="152"/>
      <c r="CA48" s="152"/>
      <c r="CB48" s="152"/>
      <c r="CC48" s="152"/>
      <c r="CD48" s="152"/>
      <c r="CE48" s="152"/>
      <c r="CF48" s="152"/>
      <c r="CG48" s="152"/>
      <c r="CH48" s="152"/>
      <c r="CI48" s="152"/>
      <c r="CJ48" s="152"/>
      <c r="CK48" s="152"/>
      <c r="CL48" s="152"/>
      <c r="CM48" s="152"/>
      <c r="CN48" s="152"/>
      <c r="CO48" s="152"/>
      <c r="CP48" s="152"/>
      <c r="CQ48" s="152"/>
      <c r="CR48" s="152"/>
      <c r="CS48" s="152"/>
      <c r="CT48" s="152"/>
      <c r="CU48" s="152"/>
      <c r="CV48" s="152"/>
      <c r="CW48" s="152"/>
      <c r="CX48" s="152"/>
      <c r="CY48" s="152"/>
      <c r="CZ48" s="152"/>
      <c r="DA48" s="152"/>
      <c r="DB48" s="152"/>
      <c r="DC48" s="152"/>
      <c r="DD48" s="152"/>
      <c r="DE48" s="152"/>
      <c r="DF48" s="152"/>
      <c r="DG48" s="152"/>
      <c r="DH48" s="152"/>
      <c r="DI48" s="152"/>
      <c r="DJ48" s="152"/>
      <c r="DK48" s="152"/>
      <c r="DL48" s="152"/>
      <c r="DM48" s="152"/>
      <c r="DN48" s="152"/>
      <c r="DO48" s="152"/>
      <c r="DP48" s="152"/>
      <c r="DQ48" s="152"/>
      <c r="DR48" s="152"/>
      <c r="DS48" s="152"/>
      <c r="DT48" s="152"/>
      <c r="DU48" s="152"/>
      <c r="DV48" s="152"/>
      <c r="DW48" s="152"/>
      <c r="DX48" s="152"/>
      <c r="DY48" s="152"/>
      <c r="DZ48" s="152"/>
      <c r="EA48" s="152"/>
      <c r="EB48" s="152"/>
      <c r="EC48" s="152"/>
      <c r="ED48" s="152"/>
      <c r="EE48" s="152"/>
      <c r="EF48" s="152"/>
      <c r="EG48" s="152"/>
      <c r="EH48" s="152"/>
      <c r="EI48" s="152"/>
      <c r="EJ48" s="152"/>
      <c r="EK48" s="152"/>
      <c r="EL48" s="152"/>
      <c r="EM48" s="152"/>
      <c r="EN48" s="152"/>
      <c r="EO48" s="152"/>
      <c r="EP48" s="152"/>
      <c r="EQ48" s="152"/>
      <c r="ER48" s="152"/>
      <c r="ES48" s="152"/>
      <c r="ET48" s="152"/>
      <c r="EU48" s="152"/>
      <c r="EV48" s="152"/>
      <c r="EW48" s="152"/>
      <c r="EX48" s="152"/>
    </row>
    <row r="49" spans="1:154" s="42" customFormat="1" x14ac:dyDescent="0.25">
      <c r="A49" s="48" t="s">
        <v>22</v>
      </c>
      <c r="B49" s="48" t="s">
        <v>288</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2"/>
      <c r="BR49" s="152"/>
      <c r="BS49" s="152"/>
      <c r="BT49" s="152"/>
      <c r="BU49" s="152"/>
      <c r="BV49" s="152"/>
      <c r="BW49" s="152"/>
      <c r="BX49" s="152"/>
      <c r="BY49" s="152"/>
      <c r="BZ49" s="152"/>
      <c r="CA49" s="152"/>
      <c r="CB49" s="152"/>
      <c r="CC49" s="152"/>
      <c r="CD49" s="152"/>
      <c r="CE49" s="152"/>
      <c r="CF49" s="152"/>
      <c r="CG49" s="152"/>
      <c r="CH49" s="152"/>
      <c r="CI49" s="152"/>
      <c r="CJ49" s="152"/>
      <c r="CK49" s="152"/>
      <c r="CL49" s="152"/>
      <c r="CM49" s="152"/>
      <c r="CN49" s="152"/>
      <c r="CO49" s="152"/>
      <c r="CP49" s="152"/>
      <c r="CQ49" s="152"/>
      <c r="CR49" s="152"/>
      <c r="CS49" s="152"/>
      <c r="CT49" s="152"/>
      <c r="CU49" s="152"/>
      <c r="CV49" s="152"/>
      <c r="CW49" s="152"/>
      <c r="CX49" s="152"/>
      <c r="CY49" s="152"/>
      <c r="CZ49" s="152"/>
      <c r="DA49" s="152"/>
      <c r="DB49" s="152"/>
      <c r="DC49" s="152"/>
      <c r="DD49" s="152"/>
      <c r="DE49" s="152"/>
      <c r="DF49" s="152"/>
      <c r="DG49" s="152"/>
      <c r="DH49" s="152"/>
      <c r="DI49" s="152"/>
      <c r="DJ49" s="152"/>
      <c r="DK49" s="152"/>
      <c r="DL49" s="152"/>
      <c r="DM49" s="152"/>
      <c r="DN49" s="152"/>
      <c r="DO49" s="152"/>
      <c r="DP49" s="152"/>
      <c r="DQ49" s="152"/>
      <c r="DR49" s="152"/>
      <c r="DS49" s="152"/>
      <c r="DT49" s="152"/>
      <c r="DU49" s="152"/>
      <c r="DV49" s="152"/>
      <c r="DW49" s="152"/>
      <c r="DX49" s="152"/>
      <c r="DY49" s="152"/>
      <c r="DZ49" s="152"/>
      <c r="EA49" s="152"/>
      <c r="EB49" s="152"/>
      <c r="EC49" s="152"/>
      <c r="ED49" s="152"/>
      <c r="EE49" s="152"/>
      <c r="EF49" s="152"/>
      <c r="EG49" s="152"/>
      <c r="EH49" s="152"/>
      <c r="EI49" s="152"/>
      <c r="EJ49" s="152"/>
      <c r="EK49" s="152"/>
      <c r="EL49" s="152"/>
      <c r="EM49" s="152"/>
      <c r="EN49" s="152"/>
      <c r="EO49" s="152"/>
      <c r="EP49" s="152"/>
      <c r="EQ49" s="152"/>
      <c r="ER49" s="152"/>
      <c r="ES49" s="152"/>
      <c r="ET49" s="152"/>
      <c r="EU49" s="152"/>
      <c r="EV49" s="152"/>
      <c r="EW49" s="152"/>
      <c r="EX49" s="152"/>
    </row>
    <row r="50" spans="1:154" s="42" customFormat="1" x14ac:dyDescent="0.25">
      <c r="A50" s="48" t="s">
        <v>17</v>
      </c>
      <c r="B50" s="48" t="s">
        <v>108</v>
      </c>
      <c r="C50" s="49"/>
      <c r="D50" s="49"/>
      <c r="E50" s="108"/>
      <c r="F50" s="110"/>
      <c r="G50" s="110"/>
      <c r="H50" s="110"/>
      <c r="I50" s="110"/>
      <c r="J50" s="110"/>
      <c r="K50" s="110"/>
      <c r="L50" s="110"/>
      <c r="M50" s="110"/>
      <c r="N50" s="110"/>
      <c r="O50" s="110"/>
      <c r="P50" s="110"/>
      <c r="Q50" s="110"/>
      <c r="R50" s="110"/>
      <c r="S50" s="110"/>
      <c r="T50" s="110"/>
      <c r="U50" s="110"/>
      <c r="V50" s="110"/>
      <c r="W50" s="110"/>
      <c r="X50" s="110"/>
      <c r="Y50" s="110"/>
      <c r="Z50" s="49"/>
      <c r="AA50" s="49"/>
      <c r="AB50" s="49"/>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2"/>
      <c r="BR50" s="152"/>
      <c r="BS50" s="152"/>
      <c r="BT50" s="152"/>
      <c r="BU50" s="152"/>
      <c r="BV50" s="152"/>
      <c r="BW50" s="152"/>
      <c r="BX50" s="152"/>
      <c r="BY50" s="152"/>
      <c r="BZ50" s="152"/>
      <c r="CA50" s="152"/>
      <c r="CB50" s="152"/>
      <c r="CC50" s="152"/>
      <c r="CD50" s="152"/>
      <c r="CE50" s="152"/>
      <c r="CF50" s="152"/>
      <c r="CG50" s="152"/>
      <c r="CH50" s="152"/>
      <c r="CI50" s="152"/>
      <c r="CJ50" s="152"/>
      <c r="CK50" s="152"/>
      <c r="CL50" s="152"/>
      <c r="CM50" s="152"/>
      <c r="CN50" s="152"/>
      <c r="CO50" s="152"/>
      <c r="CP50" s="152"/>
      <c r="CQ50" s="152"/>
      <c r="CR50" s="152"/>
      <c r="CS50" s="152"/>
      <c r="CT50" s="152"/>
      <c r="CU50" s="152"/>
      <c r="CV50" s="152"/>
      <c r="CW50" s="152"/>
      <c r="CX50" s="152"/>
      <c r="CY50" s="152"/>
      <c r="CZ50" s="152"/>
      <c r="DA50" s="152"/>
      <c r="DB50" s="152"/>
      <c r="DC50" s="152"/>
      <c r="DD50" s="152"/>
      <c r="DE50" s="152"/>
      <c r="DF50" s="152"/>
      <c r="DG50" s="152"/>
      <c r="DH50" s="152"/>
      <c r="DI50" s="152"/>
      <c r="DJ50" s="152"/>
      <c r="DK50" s="152"/>
      <c r="DL50" s="152"/>
      <c r="DM50" s="152"/>
      <c r="DN50" s="152"/>
      <c r="DO50" s="152"/>
      <c r="DP50" s="152"/>
      <c r="DQ50" s="152"/>
      <c r="DR50" s="152"/>
      <c r="DS50" s="152"/>
      <c r="DT50" s="152"/>
      <c r="DU50" s="152"/>
      <c r="DV50" s="152"/>
      <c r="DW50" s="152"/>
      <c r="DX50" s="152"/>
      <c r="DY50" s="152"/>
      <c r="DZ50" s="152"/>
      <c r="EA50" s="152"/>
      <c r="EB50" s="152"/>
      <c r="EC50" s="152"/>
      <c r="ED50" s="152"/>
      <c r="EE50" s="152"/>
      <c r="EF50" s="152"/>
      <c r="EG50" s="152"/>
      <c r="EH50" s="152"/>
      <c r="EI50" s="152"/>
      <c r="EJ50" s="152"/>
      <c r="EK50" s="152"/>
      <c r="EL50" s="152"/>
      <c r="EM50" s="152"/>
      <c r="EN50" s="152"/>
      <c r="EO50" s="152"/>
      <c r="EP50" s="152"/>
      <c r="EQ50" s="152"/>
      <c r="ER50" s="152"/>
      <c r="ES50" s="152"/>
      <c r="ET50" s="152"/>
      <c r="EU50" s="152"/>
      <c r="EV50" s="152"/>
      <c r="EW50" s="152"/>
      <c r="EX50" s="152"/>
    </row>
    <row r="51" spans="1:154" s="42" customFormat="1" x14ac:dyDescent="0.25">
      <c r="A51" s="74" t="s">
        <v>18</v>
      </c>
      <c r="B51" s="74" t="s">
        <v>208</v>
      </c>
      <c r="C51" s="98">
        <f>+'VI. Pridet.vertes lentele'!F60</f>
        <v>6787633</v>
      </c>
      <c r="D51" s="98">
        <f>+'VI. Pridet.vertes lentele'!F60</f>
        <v>6787633</v>
      </c>
      <c r="E51" s="98"/>
      <c r="F51" s="98">
        <f>$E$51*F52</f>
        <v>0</v>
      </c>
      <c r="G51" s="98">
        <f>$F$51*F52</f>
        <v>0</v>
      </c>
      <c r="H51" s="98">
        <f t="shared" ref="H51:AB51" si="14">$F$51*G52</f>
        <v>0</v>
      </c>
      <c r="I51" s="98">
        <f t="shared" si="14"/>
        <v>0</v>
      </c>
      <c r="J51" s="98">
        <f t="shared" si="14"/>
        <v>0</v>
      </c>
      <c r="K51" s="98">
        <f t="shared" si="14"/>
        <v>0</v>
      </c>
      <c r="L51" s="98">
        <f t="shared" si="14"/>
        <v>0</v>
      </c>
      <c r="M51" s="98">
        <f t="shared" si="14"/>
        <v>0</v>
      </c>
      <c r="N51" s="98">
        <f t="shared" si="14"/>
        <v>0</v>
      </c>
      <c r="O51" s="98">
        <f t="shared" si="14"/>
        <v>0</v>
      </c>
      <c r="P51" s="98">
        <f t="shared" si="14"/>
        <v>0</v>
      </c>
      <c r="Q51" s="98">
        <f t="shared" si="14"/>
        <v>0</v>
      </c>
      <c r="R51" s="98">
        <f t="shared" si="14"/>
        <v>0</v>
      </c>
      <c r="S51" s="98">
        <f t="shared" si="14"/>
        <v>0</v>
      </c>
      <c r="T51" s="98">
        <f t="shared" si="14"/>
        <v>0</v>
      </c>
      <c r="U51" s="98">
        <f t="shared" si="14"/>
        <v>0</v>
      </c>
      <c r="V51" s="98">
        <f t="shared" si="14"/>
        <v>0</v>
      </c>
      <c r="W51" s="98">
        <f t="shared" si="14"/>
        <v>0</v>
      </c>
      <c r="X51" s="98">
        <f t="shared" si="14"/>
        <v>0</v>
      </c>
      <c r="Y51" s="98">
        <f t="shared" si="14"/>
        <v>0</v>
      </c>
      <c r="Z51" s="98">
        <f t="shared" si="14"/>
        <v>0</v>
      </c>
      <c r="AA51" s="98">
        <f t="shared" si="14"/>
        <v>0</v>
      </c>
      <c r="AB51" s="98">
        <f t="shared" si="14"/>
        <v>0</v>
      </c>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2"/>
      <c r="BX51" s="152"/>
      <c r="BY51" s="152"/>
      <c r="BZ51" s="152"/>
      <c r="CA51" s="152"/>
      <c r="CB51" s="152"/>
      <c r="CC51" s="152"/>
      <c r="CD51" s="152"/>
      <c r="CE51" s="152"/>
      <c r="CF51" s="152"/>
      <c r="CG51" s="152"/>
      <c r="CH51" s="152"/>
      <c r="CI51" s="152"/>
      <c r="CJ51" s="152"/>
      <c r="CK51" s="152"/>
      <c r="CL51" s="152"/>
      <c r="CM51" s="152"/>
      <c r="CN51" s="152"/>
      <c r="CO51" s="152"/>
      <c r="CP51" s="152"/>
      <c r="CQ51" s="152"/>
      <c r="CR51" s="152"/>
      <c r="CS51" s="152"/>
      <c r="CT51" s="152"/>
      <c r="CU51" s="152"/>
      <c r="CV51" s="152"/>
      <c r="CW51" s="152"/>
      <c r="CX51" s="152"/>
      <c r="CY51" s="152"/>
      <c r="CZ51" s="152"/>
      <c r="DA51" s="152"/>
      <c r="DB51" s="152"/>
      <c r="DC51" s="152"/>
      <c r="DD51" s="152"/>
      <c r="DE51" s="152"/>
      <c r="DF51" s="152"/>
      <c r="DG51" s="152"/>
      <c r="DH51" s="152"/>
      <c r="DI51" s="152"/>
      <c r="DJ51" s="152"/>
      <c r="DK51" s="152"/>
      <c r="DL51" s="152"/>
      <c r="DM51" s="152"/>
      <c r="DN51" s="152"/>
      <c r="DO51" s="152"/>
      <c r="DP51" s="152"/>
      <c r="DQ51" s="152"/>
      <c r="DR51" s="152"/>
      <c r="DS51" s="152"/>
      <c r="DT51" s="152"/>
      <c r="DU51" s="152"/>
      <c r="DV51" s="152"/>
      <c r="DW51" s="152"/>
      <c r="DX51" s="152"/>
      <c r="DY51" s="152"/>
      <c r="DZ51" s="152"/>
      <c r="EA51" s="152"/>
      <c r="EB51" s="152"/>
      <c r="EC51" s="152"/>
      <c r="ED51" s="152"/>
      <c r="EE51" s="152"/>
      <c r="EF51" s="152"/>
      <c r="EG51" s="152"/>
      <c r="EH51" s="152"/>
      <c r="EI51" s="152"/>
      <c r="EJ51" s="152"/>
      <c r="EK51" s="152"/>
      <c r="EL51" s="152"/>
      <c r="EM51" s="152"/>
      <c r="EN51" s="152"/>
      <c r="EO51" s="152"/>
      <c r="EP51" s="152"/>
      <c r="EQ51" s="152"/>
      <c r="ER51" s="152"/>
      <c r="ES51" s="152"/>
      <c r="ET51" s="152"/>
      <c r="EU51" s="152"/>
      <c r="EV51" s="152"/>
      <c r="EW51" s="152"/>
      <c r="EX51" s="152"/>
    </row>
    <row r="52" spans="1:154" s="102" customFormat="1" ht="15.75" thickBot="1" x14ac:dyDescent="0.3">
      <c r="A52" s="101"/>
      <c r="B52" s="16" t="s">
        <v>214</v>
      </c>
      <c r="C52" s="104"/>
      <c r="D52" s="104"/>
      <c r="E52" s="104"/>
      <c r="F52" s="104">
        <f t="shared" ref="F52:Z52" si="15">IF(H8&lt;=$C$6,1*(1+$C$7)^H8,0)</f>
        <v>0</v>
      </c>
      <c r="G52" s="104">
        <f t="shared" si="15"/>
        <v>0</v>
      </c>
      <c r="H52" s="104">
        <f t="shared" si="15"/>
        <v>0</v>
      </c>
      <c r="I52" s="104">
        <f t="shared" si="15"/>
        <v>0</v>
      </c>
      <c r="J52" s="104">
        <f t="shared" si="15"/>
        <v>0</v>
      </c>
      <c r="K52" s="104">
        <f t="shared" si="15"/>
        <v>0</v>
      </c>
      <c r="L52" s="104">
        <f t="shared" si="15"/>
        <v>0</v>
      </c>
      <c r="M52" s="104">
        <f t="shared" si="15"/>
        <v>0</v>
      </c>
      <c r="N52" s="104">
        <f t="shared" si="15"/>
        <v>0</v>
      </c>
      <c r="O52" s="104">
        <f t="shared" si="15"/>
        <v>0</v>
      </c>
      <c r="P52" s="104">
        <f t="shared" si="15"/>
        <v>0</v>
      </c>
      <c r="Q52" s="104">
        <f t="shared" si="15"/>
        <v>0</v>
      </c>
      <c r="R52" s="104">
        <f t="shared" si="15"/>
        <v>0</v>
      </c>
      <c r="S52" s="104">
        <f t="shared" si="15"/>
        <v>0</v>
      </c>
      <c r="T52" s="104">
        <f t="shared" si="15"/>
        <v>0</v>
      </c>
      <c r="U52" s="104">
        <f t="shared" si="15"/>
        <v>0</v>
      </c>
      <c r="V52" s="104">
        <f t="shared" si="15"/>
        <v>0</v>
      </c>
      <c r="W52" s="104">
        <f t="shared" si="15"/>
        <v>0</v>
      </c>
      <c r="X52" s="104">
        <f t="shared" si="15"/>
        <v>0</v>
      </c>
      <c r="Y52" s="104">
        <f t="shared" si="15"/>
        <v>0</v>
      </c>
      <c r="Z52" s="104">
        <f t="shared" si="15"/>
        <v>0</v>
      </c>
      <c r="AA52" s="104"/>
      <c r="AB52" s="104"/>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c r="BZ52" s="152"/>
      <c r="CA52" s="152"/>
      <c r="CB52" s="152"/>
      <c r="CC52" s="152"/>
      <c r="CD52" s="152"/>
      <c r="CE52" s="152"/>
      <c r="CF52" s="152"/>
      <c r="CG52" s="152"/>
      <c r="CH52" s="152"/>
      <c r="CI52" s="152"/>
      <c r="CJ52" s="152"/>
      <c r="CK52" s="152"/>
      <c r="CL52" s="152"/>
      <c r="CM52" s="152"/>
      <c r="CN52" s="152"/>
      <c r="CO52" s="152"/>
      <c r="CP52" s="152"/>
      <c r="CQ52" s="152"/>
      <c r="CR52" s="152"/>
      <c r="CS52" s="152"/>
      <c r="CT52" s="152"/>
      <c r="CU52" s="152"/>
      <c r="CV52" s="152"/>
      <c r="CW52" s="152"/>
      <c r="CX52" s="152"/>
      <c r="CY52" s="152"/>
      <c r="CZ52" s="152"/>
      <c r="DA52" s="152"/>
      <c r="DB52" s="152"/>
      <c r="DC52" s="152"/>
      <c r="DD52" s="152"/>
      <c r="DE52" s="152"/>
      <c r="DF52" s="152"/>
      <c r="DG52" s="152"/>
      <c r="DH52" s="152"/>
      <c r="DI52" s="152"/>
      <c r="DJ52" s="152"/>
      <c r="DK52" s="152"/>
      <c r="DL52" s="152"/>
      <c r="DM52" s="152"/>
      <c r="DN52" s="152"/>
      <c r="DO52" s="152"/>
      <c r="DP52" s="152"/>
      <c r="DQ52" s="152"/>
      <c r="DR52" s="152"/>
      <c r="DS52" s="152"/>
      <c r="DT52" s="152"/>
      <c r="DU52" s="152"/>
      <c r="DV52" s="152"/>
      <c r="DW52" s="152"/>
      <c r="DX52" s="152"/>
      <c r="DY52" s="152"/>
      <c r="DZ52" s="152"/>
      <c r="EA52" s="152"/>
      <c r="EB52" s="152"/>
      <c r="EC52" s="152"/>
      <c r="ED52" s="152"/>
      <c r="EE52" s="152"/>
      <c r="EF52" s="152"/>
      <c r="EG52" s="152"/>
      <c r="EH52" s="152"/>
      <c r="EI52" s="152"/>
      <c r="EJ52" s="152"/>
      <c r="EK52" s="152"/>
      <c r="EL52" s="152"/>
      <c r="EM52" s="152"/>
      <c r="EN52" s="152"/>
      <c r="EO52" s="152"/>
      <c r="EP52" s="152"/>
      <c r="EQ52" s="152"/>
      <c r="ER52" s="152"/>
      <c r="ES52" s="152"/>
      <c r="ET52" s="152"/>
      <c r="EU52" s="152"/>
      <c r="EV52" s="152"/>
      <c r="EW52" s="152"/>
      <c r="EX52" s="152"/>
    </row>
    <row r="53" spans="1:154" s="36" customFormat="1" x14ac:dyDescent="0.25">
      <c r="A53" s="75" t="s">
        <v>19</v>
      </c>
      <c r="B53" s="203" t="s">
        <v>80</v>
      </c>
      <c r="C53" s="157"/>
      <c r="D53" s="157"/>
      <c r="E53" s="157"/>
      <c r="F53" s="158"/>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row>
    <row r="54" spans="1:154" ht="15.75" thickBot="1" x14ac:dyDescent="0.3">
      <c r="A54" s="76" t="s">
        <v>199</v>
      </c>
      <c r="B54" s="204" t="s">
        <v>209</v>
      </c>
      <c r="C54" s="205"/>
      <c r="D54" s="205"/>
      <c r="E54" s="205"/>
      <c r="F54" s="206"/>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7"/>
      <c r="BS54" s="147"/>
      <c r="BT54" s="147"/>
      <c r="BU54" s="147"/>
      <c r="BV54" s="147"/>
      <c r="BW54" s="147"/>
      <c r="BX54" s="147"/>
      <c r="BY54" s="147"/>
      <c r="BZ54" s="147"/>
      <c r="CA54" s="147"/>
      <c r="CB54" s="147"/>
      <c r="CC54" s="147"/>
      <c r="CD54" s="147"/>
      <c r="CE54" s="147"/>
      <c r="CF54" s="147"/>
      <c r="CG54" s="147"/>
      <c r="CH54" s="147"/>
      <c r="CI54" s="147"/>
      <c r="CJ54" s="147"/>
      <c r="CK54" s="147"/>
      <c r="CL54" s="147"/>
      <c r="CM54" s="147"/>
      <c r="CN54" s="147"/>
      <c r="CO54" s="147"/>
      <c r="CP54" s="147"/>
      <c r="CQ54" s="147"/>
      <c r="CR54" s="147"/>
      <c r="CS54" s="147"/>
      <c r="CT54" s="147"/>
      <c r="CU54" s="147"/>
      <c r="CV54" s="147"/>
      <c r="CW54" s="147"/>
      <c r="CX54" s="147"/>
      <c r="CY54" s="147"/>
      <c r="CZ54" s="147"/>
      <c r="DA54" s="147"/>
      <c r="DB54" s="147"/>
      <c r="DC54" s="147"/>
      <c r="DD54" s="147"/>
      <c r="DE54" s="147"/>
      <c r="DF54" s="147"/>
      <c r="DG54" s="147"/>
      <c r="DH54" s="147"/>
      <c r="DI54" s="147"/>
      <c r="DJ54" s="147"/>
      <c r="DK54" s="147"/>
      <c r="DL54" s="147"/>
      <c r="DM54" s="147"/>
      <c r="DN54" s="147"/>
      <c r="DO54" s="147"/>
      <c r="DP54" s="147"/>
      <c r="DQ54" s="147"/>
      <c r="DR54" s="147"/>
      <c r="DS54" s="147"/>
      <c r="DT54" s="147"/>
      <c r="DU54" s="147"/>
      <c r="DV54" s="147"/>
      <c r="DW54" s="147"/>
      <c r="DX54" s="147"/>
      <c r="DY54" s="147"/>
      <c r="DZ54" s="147"/>
      <c r="EA54" s="147"/>
      <c r="EB54" s="147"/>
      <c r="EC54" s="147"/>
      <c r="ED54" s="147"/>
      <c r="EE54" s="147"/>
      <c r="EF54" s="147"/>
      <c r="EG54" s="147"/>
      <c r="EH54" s="147"/>
      <c r="EI54" s="147"/>
      <c r="EJ54" s="147"/>
      <c r="EK54" s="147"/>
      <c r="EL54" s="147"/>
      <c r="EM54" s="147"/>
      <c r="EN54" s="147"/>
      <c r="EO54" s="147"/>
      <c r="EP54" s="147"/>
      <c r="EQ54" s="147"/>
      <c r="ER54" s="147"/>
      <c r="ES54" s="147"/>
      <c r="ET54" s="147"/>
      <c r="EU54" s="147"/>
      <c r="EV54" s="147"/>
      <c r="EW54" s="147"/>
      <c r="EX54" s="147"/>
    </row>
    <row r="55" spans="1:154" x14ac:dyDescent="0.25">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47"/>
      <c r="BN55" s="147"/>
      <c r="BO55" s="147"/>
      <c r="BP55" s="147"/>
      <c r="BQ55" s="147"/>
      <c r="BR55" s="147"/>
      <c r="BS55" s="147"/>
      <c r="BT55" s="147"/>
      <c r="BU55" s="147"/>
      <c r="BV55" s="147"/>
      <c r="BW55" s="147"/>
      <c r="BX55" s="147"/>
      <c r="BY55" s="147"/>
      <c r="BZ55" s="147"/>
      <c r="CA55" s="147"/>
      <c r="CB55" s="147"/>
      <c r="CC55" s="147"/>
      <c r="CD55" s="147"/>
      <c r="CE55" s="147"/>
      <c r="CF55" s="147"/>
      <c r="CG55" s="147"/>
      <c r="CH55" s="147"/>
      <c r="CI55" s="147"/>
      <c r="CJ55" s="147"/>
      <c r="CK55" s="147"/>
      <c r="CL55" s="147"/>
      <c r="CM55" s="147"/>
      <c r="CN55" s="147"/>
      <c r="CO55" s="147"/>
      <c r="CP55" s="147"/>
      <c r="CQ55" s="147"/>
      <c r="CR55" s="147"/>
      <c r="CS55" s="147"/>
      <c r="CT55" s="147"/>
      <c r="CU55" s="147"/>
      <c r="CV55" s="147"/>
      <c r="CW55" s="147"/>
      <c r="CX55" s="147"/>
      <c r="CY55" s="147"/>
      <c r="CZ55" s="147"/>
      <c r="DA55" s="147"/>
      <c r="DB55" s="147"/>
      <c r="DC55" s="147"/>
      <c r="DD55" s="147"/>
      <c r="DE55" s="147"/>
      <c r="DF55" s="147"/>
      <c r="DG55" s="147"/>
      <c r="DH55" s="147"/>
      <c r="DI55" s="147"/>
      <c r="DJ55" s="147"/>
      <c r="DK55" s="147"/>
      <c r="DL55" s="147"/>
      <c r="DM55" s="147"/>
      <c r="DN55" s="147"/>
      <c r="DO55" s="147"/>
      <c r="DP55" s="147"/>
      <c r="DQ55" s="147"/>
      <c r="DR55" s="147"/>
      <c r="DS55" s="147"/>
      <c r="DT55" s="147"/>
      <c r="DU55" s="147"/>
      <c r="DV55" s="147"/>
      <c r="DW55" s="147"/>
      <c r="DX55" s="147"/>
      <c r="DY55" s="147"/>
      <c r="DZ55" s="147"/>
      <c r="EA55" s="147"/>
      <c r="EB55" s="147"/>
      <c r="EC55" s="147"/>
      <c r="ED55" s="147"/>
      <c r="EE55" s="147"/>
      <c r="EF55" s="147"/>
      <c r="EG55" s="147"/>
      <c r="EH55" s="147"/>
      <c r="EI55" s="147"/>
      <c r="EJ55" s="147"/>
      <c r="EK55" s="147"/>
      <c r="EL55" s="147"/>
      <c r="EM55" s="147"/>
      <c r="EN55" s="147"/>
      <c r="EO55" s="147"/>
      <c r="EP55" s="147"/>
      <c r="EQ55" s="147"/>
      <c r="ER55" s="147"/>
      <c r="ES55" s="147"/>
      <c r="ET55" s="147"/>
      <c r="EU55" s="147"/>
      <c r="EV55" s="147"/>
      <c r="EW55" s="147"/>
      <c r="EX55" s="147"/>
    </row>
    <row r="56" spans="1:154" x14ac:dyDescent="0.25">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7"/>
      <c r="BR56" s="147"/>
      <c r="BS56" s="147"/>
      <c r="BT56" s="147"/>
      <c r="BU56" s="147"/>
      <c r="BV56" s="147"/>
      <c r="BW56" s="147"/>
      <c r="BX56" s="147"/>
      <c r="BY56" s="147"/>
      <c r="BZ56" s="147"/>
      <c r="CA56" s="147"/>
      <c r="CB56" s="147"/>
      <c r="CC56" s="147"/>
      <c r="CD56" s="147"/>
      <c r="CE56" s="147"/>
      <c r="CF56" s="147"/>
      <c r="CG56" s="147"/>
      <c r="CH56" s="147"/>
      <c r="CI56" s="147"/>
      <c r="CJ56" s="147"/>
      <c r="CK56" s="147"/>
      <c r="CL56" s="147"/>
      <c r="CM56" s="147"/>
      <c r="CN56" s="147"/>
      <c r="CO56" s="147"/>
      <c r="CP56" s="147"/>
      <c r="CQ56" s="147"/>
      <c r="CR56" s="147"/>
      <c r="CS56" s="147"/>
      <c r="CT56" s="147"/>
      <c r="CU56" s="147"/>
      <c r="CV56" s="147"/>
      <c r="CW56" s="147"/>
      <c r="CX56" s="147"/>
      <c r="CY56" s="147"/>
      <c r="CZ56" s="147"/>
      <c r="DA56" s="147"/>
      <c r="DB56" s="147"/>
      <c r="DC56" s="147"/>
      <c r="DD56" s="147"/>
      <c r="DE56" s="147"/>
      <c r="DF56" s="147"/>
      <c r="DG56" s="147"/>
      <c r="DH56" s="147"/>
      <c r="DI56" s="147"/>
      <c r="DJ56" s="147"/>
      <c r="DK56" s="147"/>
      <c r="DL56" s="147"/>
      <c r="DM56" s="147"/>
      <c r="DN56" s="147"/>
      <c r="DO56" s="147"/>
      <c r="DP56" s="147"/>
      <c r="DQ56" s="147"/>
      <c r="DR56" s="147"/>
      <c r="DS56" s="147"/>
      <c r="DT56" s="147"/>
      <c r="DU56" s="147"/>
      <c r="DV56" s="147"/>
      <c r="DW56" s="147"/>
      <c r="DX56" s="147"/>
      <c r="DY56" s="147"/>
      <c r="DZ56" s="147"/>
      <c r="EA56" s="147"/>
      <c r="EB56" s="147"/>
      <c r="EC56" s="147"/>
      <c r="ED56" s="147"/>
      <c r="EE56" s="147"/>
      <c r="EF56" s="147"/>
      <c r="EG56" s="147"/>
      <c r="EH56" s="147"/>
      <c r="EI56" s="147"/>
      <c r="EJ56" s="147"/>
      <c r="EK56" s="147"/>
      <c r="EL56" s="147"/>
      <c r="EM56" s="147"/>
      <c r="EN56" s="147"/>
      <c r="EO56" s="147"/>
      <c r="EP56" s="147"/>
      <c r="EQ56" s="147"/>
      <c r="ER56" s="147"/>
      <c r="ES56" s="147"/>
      <c r="ET56" s="147"/>
      <c r="EU56" s="147"/>
      <c r="EV56" s="147"/>
      <c r="EW56" s="147"/>
      <c r="EX56" s="147"/>
    </row>
    <row r="57" spans="1:154" x14ac:dyDescent="0.25">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7"/>
      <c r="CA57" s="147"/>
      <c r="CB57" s="147"/>
      <c r="CC57" s="147"/>
      <c r="CD57" s="147"/>
      <c r="CE57" s="147"/>
      <c r="CF57" s="147"/>
      <c r="CG57" s="147"/>
      <c r="CH57" s="147"/>
      <c r="CI57" s="147"/>
      <c r="CJ57" s="147"/>
      <c r="CK57" s="147"/>
      <c r="CL57" s="147"/>
      <c r="CM57" s="147"/>
      <c r="CN57" s="147"/>
      <c r="CO57" s="147"/>
      <c r="CP57" s="147"/>
      <c r="CQ57" s="147"/>
      <c r="CR57" s="147"/>
      <c r="CS57" s="147"/>
      <c r="CT57" s="147"/>
      <c r="CU57" s="147"/>
      <c r="CV57" s="147"/>
      <c r="CW57" s="147"/>
      <c r="CX57" s="147"/>
      <c r="CY57" s="147"/>
      <c r="CZ57" s="147"/>
      <c r="DA57" s="147"/>
      <c r="DB57" s="147"/>
      <c r="DC57" s="147"/>
      <c r="DD57" s="147"/>
      <c r="DE57" s="147"/>
      <c r="DF57" s="147"/>
      <c r="DG57" s="147"/>
      <c r="DH57" s="147"/>
      <c r="DI57" s="147"/>
      <c r="DJ57" s="147"/>
      <c r="DK57" s="147"/>
      <c r="DL57" s="147"/>
      <c r="DM57" s="147"/>
      <c r="DN57" s="147"/>
      <c r="DO57" s="147"/>
      <c r="DP57" s="147"/>
      <c r="DQ57" s="147"/>
      <c r="DR57" s="147"/>
      <c r="DS57" s="147"/>
      <c r="DT57" s="147"/>
      <c r="DU57" s="147"/>
      <c r="DV57" s="147"/>
      <c r="DW57" s="147"/>
      <c r="DX57" s="147"/>
      <c r="DY57" s="147"/>
      <c r="DZ57" s="147"/>
      <c r="EA57" s="147"/>
      <c r="EB57" s="147"/>
      <c r="EC57" s="147"/>
      <c r="ED57" s="147"/>
      <c r="EE57" s="147"/>
      <c r="EF57" s="147"/>
      <c r="EG57" s="147"/>
      <c r="EH57" s="147"/>
      <c r="EI57" s="147"/>
      <c r="EJ57" s="147"/>
      <c r="EK57" s="147"/>
      <c r="EL57" s="147"/>
      <c r="EM57" s="147"/>
      <c r="EN57" s="147"/>
      <c r="EO57" s="147"/>
      <c r="EP57" s="147"/>
      <c r="EQ57" s="147"/>
      <c r="ER57" s="147"/>
      <c r="ES57" s="147"/>
      <c r="ET57" s="147"/>
      <c r="EU57" s="147"/>
      <c r="EV57" s="147"/>
      <c r="EW57" s="147"/>
      <c r="EX57" s="147"/>
    </row>
    <row r="58" spans="1:154" x14ac:dyDescent="0.25">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7"/>
      <c r="BR58" s="147"/>
      <c r="BS58" s="147"/>
      <c r="BT58" s="147"/>
      <c r="BU58" s="147"/>
      <c r="BV58" s="147"/>
      <c r="BW58" s="147"/>
      <c r="BX58" s="147"/>
      <c r="BY58" s="147"/>
      <c r="BZ58" s="147"/>
      <c r="CA58" s="147"/>
      <c r="CB58" s="147"/>
      <c r="CC58" s="147"/>
      <c r="CD58" s="147"/>
      <c r="CE58" s="147"/>
      <c r="CF58" s="147"/>
      <c r="CG58" s="147"/>
      <c r="CH58" s="147"/>
      <c r="CI58" s="147"/>
      <c r="CJ58" s="147"/>
      <c r="CK58" s="147"/>
      <c r="CL58" s="147"/>
      <c r="CM58" s="147"/>
      <c r="CN58" s="147"/>
      <c r="CO58" s="147"/>
      <c r="CP58" s="147"/>
      <c r="CQ58" s="147"/>
      <c r="CR58" s="147"/>
      <c r="CS58" s="147"/>
      <c r="CT58" s="147"/>
      <c r="CU58" s="147"/>
      <c r="CV58" s="147"/>
      <c r="CW58" s="147"/>
      <c r="CX58" s="147"/>
      <c r="CY58" s="147"/>
      <c r="CZ58" s="147"/>
      <c r="DA58" s="147"/>
      <c r="DB58" s="147"/>
      <c r="DC58" s="147"/>
      <c r="DD58" s="147"/>
      <c r="DE58" s="147"/>
      <c r="DF58" s="147"/>
      <c r="DG58" s="147"/>
      <c r="DH58" s="147"/>
      <c r="DI58" s="147"/>
      <c r="DJ58" s="147"/>
      <c r="DK58" s="147"/>
      <c r="DL58" s="147"/>
      <c r="DM58" s="147"/>
      <c r="DN58" s="147"/>
      <c r="DO58" s="147"/>
      <c r="DP58" s="147"/>
      <c r="DQ58" s="147"/>
      <c r="DR58" s="147"/>
      <c r="DS58" s="147"/>
      <c r="DT58" s="147"/>
      <c r="DU58" s="147"/>
      <c r="DV58" s="147"/>
      <c r="DW58" s="147"/>
      <c r="DX58" s="147"/>
      <c r="DY58" s="147"/>
      <c r="DZ58" s="147"/>
      <c r="EA58" s="147"/>
      <c r="EB58" s="147"/>
      <c r="EC58" s="147"/>
      <c r="ED58" s="147"/>
      <c r="EE58" s="147"/>
      <c r="EF58" s="147"/>
      <c r="EG58" s="147"/>
      <c r="EH58" s="147"/>
      <c r="EI58" s="147"/>
      <c r="EJ58" s="147"/>
      <c r="EK58" s="147"/>
      <c r="EL58" s="147"/>
      <c r="EM58" s="147"/>
      <c r="EN58" s="147"/>
      <c r="EO58" s="147"/>
      <c r="EP58" s="147"/>
      <c r="EQ58" s="147"/>
      <c r="ER58" s="147"/>
      <c r="ES58" s="147"/>
      <c r="ET58" s="147"/>
      <c r="EU58" s="147"/>
      <c r="EV58" s="147"/>
      <c r="EW58" s="147"/>
      <c r="EX58" s="147"/>
    </row>
    <row r="59" spans="1:154" x14ac:dyDescent="0.25">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7"/>
      <c r="BR59" s="147"/>
      <c r="BS59" s="147"/>
      <c r="BT59" s="147"/>
      <c r="BU59" s="147"/>
      <c r="BV59" s="147"/>
      <c r="BW59" s="147"/>
      <c r="BX59" s="147"/>
      <c r="BY59" s="147"/>
      <c r="BZ59" s="147"/>
      <c r="CA59" s="147"/>
      <c r="CB59" s="147"/>
      <c r="CC59" s="147"/>
      <c r="CD59" s="147"/>
      <c r="CE59" s="147"/>
      <c r="CF59" s="147"/>
      <c r="CG59" s="147"/>
      <c r="CH59" s="147"/>
      <c r="CI59" s="147"/>
      <c r="CJ59" s="147"/>
      <c r="CK59" s="147"/>
      <c r="CL59" s="147"/>
      <c r="CM59" s="147"/>
      <c r="CN59" s="147"/>
      <c r="CO59" s="147"/>
      <c r="CP59" s="147"/>
      <c r="CQ59" s="147"/>
      <c r="CR59" s="147"/>
      <c r="CS59" s="147"/>
      <c r="CT59" s="147"/>
      <c r="CU59" s="147"/>
      <c r="CV59" s="147"/>
      <c r="CW59" s="147"/>
      <c r="CX59" s="147"/>
      <c r="CY59" s="147"/>
      <c r="CZ59" s="147"/>
      <c r="DA59" s="147"/>
      <c r="DB59" s="147"/>
      <c r="DC59" s="147"/>
      <c r="DD59" s="147"/>
      <c r="DE59" s="147"/>
      <c r="DF59" s="147"/>
      <c r="DG59" s="147"/>
      <c r="DH59" s="147"/>
      <c r="DI59" s="147"/>
      <c r="DJ59" s="147"/>
      <c r="DK59" s="147"/>
      <c r="DL59" s="147"/>
      <c r="DM59" s="147"/>
      <c r="DN59" s="147"/>
      <c r="DO59" s="147"/>
      <c r="DP59" s="147"/>
      <c r="DQ59" s="147"/>
      <c r="DR59" s="147"/>
      <c r="DS59" s="147"/>
      <c r="DT59" s="147"/>
      <c r="DU59" s="147"/>
      <c r="DV59" s="147"/>
      <c r="DW59" s="147"/>
      <c r="DX59" s="147"/>
      <c r="DY59" s="147"/>
      <c r="DZ59" s="147"/>
      <c r="EA59" s="147"/>
      <c r="EB59" s="147"/>
      <c r="EC59" s="147"/>
      <c r="ED59" s="147"/>
      <c r="EE59" s="147"/>
      <c r="EF59" s="147"/>
      <c r="EG59" s="147"/>
      <c r="EH59" s="147"/>
      <c r="EI59" s="147"/>
      <c r="EJ59" s="147"/>
      <c r="EK59" s="147"/>
      <c r="EL59" s="147"/>
      <c r="EM59" s="147"/>
      <c r="EN59" s="147"/>
      <c r="EO59" s="147"/>
      <c r="EP59" s="147"/>
      <c r="EQ59" s="147"/>
      <c r="ER59" s="147"/>
      <c r="ES59" s="147"/>
      <c r="ET59" s="147"/>
      <c r="EU59" s="147"/>
      <c r="EV59" s="147"/>
      <c r="EW59" s="147"/>
      <c r="EX59" s="147"/>
    </row>
    <row r="60" spans="1:154" x14ac:dyDescent="0.25">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147"/>
      <c r="BI60" s="147"/>
      <c r="BJ60" s="147"/>
      <c r="BK60" s="147"/>
      <c r="BL60" s="147"/>
      <c r="BM60" s="147"/>
      <c r="BN60" s="147"/>
      <c r="BO60" s="147"/>
      <c r="BP60" s="147"/>
      <c r="BQ60" s="147"/>
      <c r="BR60" s="147"/>
      <c r="BS60" s="147"/>
      <c r="BT60" s="147"/>
      <c r="BU60" s="147"/>
      <c r="BV60" s="147"/>
      <c r="BW60" s="147"/>
      <c r="BX60" s="147"/>
      <c r="BY60" s="147"/>
      <c r="BZ60" s="147"/>
      <c r="CA60" s="147"/>
      <c r="CB60" s="147"/>
      <c r="CC60" s="147"/>
      <c r="CD60" s="147"/>
      <c r="CE60" s="147"/>
      <c r="CF60" s="147"/>
      <c r="CG60" s="147"/>
      <c r="CH60" s="147"/>
      <c r="CI60" s="147"/>
      <c r="CJ60" s="147"/>
      <c r="CK60" s="147"/>
      <c r="CL60" s="147"/>
      <c r="CM60" s="147"/>
      <c r="CN60" s="147"/>
      <c r="CO60" s="147"/>
      <c r="CP60" s="147"/>
      <c r="CQ60" s="147"/>
      <c r="CR60" s="147"/>
      <c r="CS60" s="147"/>
      <c r="CT60" s="147"/>
      <c r="CU60" s="147"/>
      <c r="CV60" s="147"/>
      <c r="CW60" s="147"/>
      <c r="CX60" s="147"/>
      <c r="CY60" s="147"/>
      <c r="CZ60" s="147"/>
      <c r="DA60" s="147"/>
      <c r="DB60" s="147"/>
      <c r="DC60" s="147"/>
      <c r="DD60" s="147"/>
      <c r="DE60" s="147"/>
      <c r="DF60" s="147"/>
      <c r="DG60" s="147"/>
      <c r="DH60" s="147"/>
      <c r="DI60" s="147"/>
      <c r="DJ60" s="147"/>
      <c r="DK60" s="147"/>
      <c r="DL60" s="147"/>
      <c r="DM60" s="147"/>
      <c r="DN60" s="147"/>
      <c r="DO60" s="147"/>
      <c r="DP60" s="147"/>
      <c r="DQ60" s="147"/>
      <c r="DR60" s="147"/>
      <c r="DS60" s="147"/>
      <c r="DT60" s="147"/>
      <c r="DU60" s="147"/>
      <c r="DV60" s="147"/>
      <c r="DW60" s="147"/>
      <c r="DX60" s="147"/>
      <c r="DY60" s="147"/>
      <c r="DZ60" s="147"/>
      <c r="EA60" s="147"/>
      <c r="EB60" s="147"/>
      <c r="EC60" s="147"/>
      <c r="ED60" s="147"/>
      <c r="EE60" s="147"/>
      <c r="EF60" s="147"/>
      <c r="EG60" s="147"/>
      <c r="EH60" s="147"/>
      <c r="EI60" s="147"/>
      <c r="EJ60" s="147"/>
      <c r="EK60" s="147"/>
      <c r="EL60" s="147"/>
      <c r="EM60" s="147"/>
      <c r="EN60" s="147"/>
      <c r="EO60" s="147"/>
      <c r="EP60" s="147"/>
      <c r="EQ60" s="147"/>
      <c r="ER60" s="147"/>
      <c r="ES60" s="147"/>
      <c r="ET60" s="147"/>
      <c r="EU60" s="147"/>
      <c r="EV60" s="147"/>
      <c r="EW60" s="147"/>
      <c r="EX60" s="147"/>
    </row>
    <row r="61" spans="1:154" x14ac:dyDescent="0.25">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c r="BL61" s="147"/>
      <c r="BM61" s="147"/>
      <c r="BN61" s="147"/>
      <c r="BO61" s="147"/>
      <c r="BP61" s="147"/>
      <c r="BQ61" s="147"/>
      <c r="BR61" s="147"/>
      <c r="BS61" s="147"/>
      <c r="BT61" s="147"/>
      <c r="BU61" s="147"/>
      <c r="BV61" s="147"/>
      <c r="BW61" s="147"/>
      <c r="BX61" s="147"/>
      <c r="BY61" s="147"/>
      <c r="BZ61" s="147"/>
      <c r="CA61" s="147"/>
      <c r="CB61" s="147"/>
      <c r="CC61" s="147"/>
      <c r="CD61" s="147"/>
      <c r="CE61" s="147"/>
      <c r="CF61" s="147"/>
      <c r="CG61" s="147"/>
      <c r="CH61" s="147"/>
      <c r="CI61" s="147"/>
      <c r="CJ61" s="147"/>
      <c r="CK61" s="147"/>
      <c r="CL61" s="147"/>
      <c r="CM61" s="147"/>
      <c r="CN61" s="147"/>
      <c r="CO61" s="147"/>
      <c r="CP61" s="147"/>
      <c r="CQ61" s="147"/>
      <c r="CR61" s="147"/>
      <c r="CS61" s="147"/>
      <c r="CT61" s="147"/>
      <c r="CU61" s="147"/>
      <c r="CV61" s="147"/>
      <c r="CW61" s="147"/>
      <c r="CX61" s="147"/>
      <c r="CY61" s="147"/>
      <c r="CZ61" s="147"/>
      <c r="DA61" s="147"/>
      <c r="DB61" s="147"/>
      <c r="DC61" s="147"/>
      <c r="DD61" s="147"/>
      <c r="DE61" s="147"/>
      <c r="DF61" s="147"/>
      <c r="DG61" s="147"/>
      <c r="DH61" s="147"/>
      <c r="DI61" s="147"/>
      <c r="DJ61" s="147"/>
      <c r="DK61" s="147"/>
      <c r="DL61" s="147"/>
      <c r="DM61" s="147"/>
      <c r="DN61" s="147"/>
      <c r="DO61" s="147"/>
      <c r="DP61" s="147"/>
      <c r="DQ61" s="147"/>
      <c r="DR61" s="147"/>
      <c r="DS61" s="147"/>
      <c r="DT61" s="147"/>
      <c r="DU61" s="147"/>
      <c r="DV61" s="147"/>
      <c r="DW61" s="147"/>
      <c r="DX61" s="147"/>
      <c r="DY61" s="147"/>
      <c r="DZ61" s="147"/>
      <c r="EA61" s="147"/>
      <c r="EB61" s="147"/>
      <c r="EC61" s="147"/>
      <c r="ED61" s="147"/>
      <c r="EE61" s="147"/>
      <c r="EF61" s="147"/>
      <c r="EG61" s="147"/>
      <c r="EH61" s="147"/>
      <c r="EI61" s="147"/>
      <c r="EJ61" s="147"/>
      <c r="EK61" s="147"/>
      <c r="EL61" s="147"/>
      <c r="EM61" s="147"/>
      <c r="EN61" s="147"/>
      <c r="EO61" s="147"/>
      <c r="EP61" s="147"/>
      <c r="EQ61" s="147"/>
      <c r="ER61" s="147"/>
      <c r="ES61" s="147"/>
      <c r="ET61" s="147"/>
      <c r="EU61" s="147"/>
      <c r="EV61" s="147"/>
      <c r="EW61" s="147"/>
      <c r="EX61" s="147"/>
    </row>
    <row r="62" spans="1:154" x14ac:dyDescent="0.25">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c r="BT62" s="147"/>
      <c r="BU62" s="147"/>
      <c r="BV62" s="147"/>
      <c r="BW62" s="147"/>
      <c r="BX62" s="147"/>
      <c r="BY62" s="147"/>
      <c r="BZ62" s="147"/>
      <c r="CA62" s="147"/>
      <c r="CB62" s="147"/>
      <c r="CC62" s="147"/>
      <c r="CD62" s="147"/>
      <c r="CE62" s="147"/>
      <c r="CF62" s="147"/>
      <c r="CG62" s="147"/>
      <c r="CH62" s="147"/>
      <c r="CI62" s="147"/>
      <c r="CJ62" s="147"/>
      <c r="CK62" s="147"/>
      <c r="CL62" s="147"/>
      <c r="CM62" s="147"/>
      <c r="CN62" s="147"/>
      <c r="CO62" s="147"/>
      <c r="CP62" s="147"/>
      <c r="CQ62" s="147"/>
      <c r="CR62" s="147"/>
      <c r="CS62" s="147"/>
      <c r="CT62" s="147"/>
      <c r="CU62" s="147"/>
      <c r="CV62" s="147"/>
      <c r="CW62" s="147"/>
      <c r="CX62" s="147"/>
      <c r="CY62" s="147"/>
      <c r="CZ62" s="147"/>
      <c r="DA62" s="147"/>
      <c r="DB62" s="147"/>
      <c r="DC62" s="147"/>
      <c r="DD62" s="147"/>
      <c r="DE62" s="147"/>
      <c r="DF62" s="147"/>
      <c r="DG62" s="147"/>
      <c r="DH62" s="147"/>
      <c r="DI62" s="147"/>
      <c r="DJ62" s="147"/>
      <c r="DK62" s="147"/>
      <c r="DL62" s="147"/>
      <c r="DM62" s="147"/>
      <c r="DN62" s="147"/>
      <c r="DO62" s="147"/>
      <c r="DP62" s="147"/>
      <c r="DQ62" s="147"/>
      <c r="DR62" s="147"/>
      <c r="DS62" s="147"/>
      <c r="DT62" s="147"/>
      <c r="DU62" s="147"/>
      <c r="DV62" s="147"/>
      <c r="DW62" s="147"/>
      <c r="DX62" s="147"/>
      <c r="DY62" s="147"/>
      <c r="DZ62" s="147"/>
      <c r="EA62" s="147"/>
      <c r="EB62" s="147"/>
      <c r="EC62" s="147"/>
      <c r="ED62" s="147"/>
      <c r="EE62" s="147"/>
      <c r="EF62" s="147"/>
      <c r="EG62" s="147"/>
      <c r="EH62" s="147"/>
      <c r="EI62" s="147"/>
      <c r="EJ62" s="147"/>
      <c r="EK62" s="147"/>
      <c r="EL62" s="147"/>
      <c r="EM62" s="147"/>
      <c r="EN62" s="147"/>
      <c r="EO62" s="147"/>
      <c r="EP62" s="147"/>
      <c r="EQ62" s="147"/>
      <c r="ER62" s="147"/>
      <c r="ES62" s="147"/>
      <c r="ET62" s="147"/>
      <c r="EU62" s="147"/>
      <c r="EV62" s="147"/>
      <c r="EW62" s="147"/>
      <c r="EX62" s="147"/>
    </row>
    <row r="63" spans="1:154" x14ac:dyDescent="0.25">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7"/>
      <c r="BR63" s="147"/>
      <c r="BS63" s="147"/>
      <c r="BT63" s="147"/>
      <c r="BU63" s="147"/>
      <c r="BV63" s="147"/>
      <c r="BW63" s="147"/>
      <c r="BX63" s="147"/>
      <c r="BY63" s="147"/>
      <c r="BZ63" s="147"/>
      <c r="CA63" s="147"/>
      <c r="CB63" s="147"/>
      <c r="CC63" s="147"/>
      <c r="CD63" s="147"/>
      <c r="CE63" s="147"/>
      <c r="CF63" s="147"/>
      <c r="CG63" s="147"/>
      <c r="CH63" s="147"/>
      <c r="CI63" s="147"/>
      <c r="CJ63" s="147"/>
      <c r="CK63" s="147"/>
      <c r="CL63" s="147"/>
      <c r="CM63" s="147"/>
      <c r="CN63" s="147"/>
      <c r="CO63" s="147"/>
      <c r="CP63" s="147"/>
      <c r="CQ63" s="147"/>
      <c r="CR63" s="147"/>
      <c r="CS63" s="147"/>
      <c r="CT63" s="147"/>
      <c r="CU63" s="147"/>
      <c r="CV63" s="147"/>
      <c r="CW63" s="147"/>
      <c r="CX63" s="147"/>
      <c r="CY63" s="147"/>
      <c r="CZ63" s="147"/>
      <c r="DA63" s="147"/>
      <c r="DB63" s="147"/>
      <c r="DC63" s="147"/>
      <c r="DD63" s="147"/>
      <c r="DE63" s="147"/>
      <c r="DF63" s="147"/>
      <c r="DG63" s="147"/>
      <c r="DH63" s="147"/>
      <c r="DI63" s="147"/>
      <c r="DJ63" s="147"/>
      <c r="DK63" s="147"/>
      <c r="DL63" s="147"/>
      <c r="DM63" s="147"/>
      <c r="DN63" s="147"/>
      <c r="DO63" s="147"/>
      <c r="DP63" s="147"/>
      <c r="DQ63" s="147"/>
      <c r="DR63" s="147"/>
      <c r="DS63" s="147"/>
      <c r="DT63" s="147"/>
      <c r="DU63" s="147"/>
      <c r="DV63" s="147"/>
      <c r="DW63" s="147"/>
      <c r="DX63" s="147"/>
      <c r="DY63" s="147"/>
      <c r="DZ63" s="147"/>
      <c r="EA63" s="147"/>
      <c r="EB63" s="147"/>
      <c r="EC63" s="147"/>
      <c r="ED63" s="147"/>
      <c r="EE63" s="147"/>
      <c r="EF63" s="147"/>
      <c r="EG63" s="147"/>
      <c r="EH63" s="147"/>
      <c r="EI63" s="147"/>
      <c r="EJ63" s="147"/>
      <c r="EK63" s="147"/>
      <c r="EL63" s="147"/>
      <c r="EM63" s="147"/>
      <c r="EN63" s="147"/>
      <c r="EO63" s="147"/>
      <c r="EP63" s="147"/>
      <c r="EQ63" s="147"/>
      <c r="ER63" s="147"/>
      <c r="ES63" s="147"/>
      <c r="ET63" s="147"/>
      <c r="EU63" s="147"/>
      <c r="EV63" s="147"/>
      <c r="EW63" s="147"/>
      <c r="EX63" s="147"/>
    </row>
    <row r="64" spans="1:154" x14ac:dyDescent="0.25">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c r="DG64" s="147"/>
      <c r="DH64" s="147"/>
      <c r="DI64" s="147"/>
      <c r="DJ64" s="147"/>
      <c r="DK64" s="147"/>
      <c r="DL64" s="147"/>
      <c r="DM64" s="147"/>
      <c r="DN64" s="147"/>
      <c r="DO64" s="147"/>
      <c r="DP64" s="147"/>
      <c r="DQ64" s="147"/>
      <c r="DR64" s="147"/>
      <c r="DS64" s="147"/>
      <c r="DT64" s="147"/>
      <c r="DU64" s="147"/>
      <c r="DV64" s="147"/>
      <c r="DW64" s="147"/>
      <c r="DX64" s="147"/>
      <c r="DY64" s="147"/>
      <c r="DZ64" s="147"/>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row>
    <row r="65" spans="29:154" x14ac:dyDescent="0.25">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c r="DG65" s="147"/>
      <c r="DH65" s="147"/>
      <c r="DI65" s="147"/>
      <c r="DJ65" s="147"/>
      <c r="DK65" s="147"/>
      <c r="DL65" s="147"/>
      <c r="DM65" s="147"/>
      <c r="DN65" s="147"/>
      <c r="DO65" s="147"/>
      <c r="DP65" s="147"/>
      <c r="DQ65" s="147"/>
      <c r="DR65" s="147"/>
      <c r="DS65" s="147"/>
      <c r="DT65" s="147"/>
      <c r="DU65" s="147"/>
      <c r="DV65" s="147"/>
      <c r="DW65" s="147"/>
      <c r="DX65" s="147"/>
      <c r="DY65" s="147"/>
      <c r="DZ65" s="147"/>
      <c r="EA65" s="147"/>
      <c r="EB65" s="147"/>
      <c r="EC65" s="147"/>
      <c r="ED65" s="147"/>
      <c r="EE65" s="147"/>
      <c r="EF65" s="147"/>
      <c r="EG65" s="147"/>
      <c r="EH65" s="147"/>
      <c r="EI65" s="147"/>
      <c r="EJ65" s="147"/>
      <c r="EK65" s="147"/>
      <c r="EL65" s="147"/>
      <c r="EM65" s="147"/>
      <c r="EN65" s="147"/>
      <c r="EO65" s="147"/>
      <c r="EP65" s="147"/>
      <c r="EQ65" s="147"/>
      <c r="ER65" s="147"/>
      <c r="ES65" s="147"/>
      <c r="ET65" s="147"/>
      <c r="EU65" s="147"/>
      <c r="EV65" s="147"/>
      <c r="EW65" s="147"/>
      <c r="EX65" s="147"/>
    </row>
    <row r="66" spans="29:154" x14ac:dyDescent="0.25">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row>
    <row r="67" spans="29:154" x14ac:dyDescent="0.25">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row>
    <row r="68" spans="29:154" x14ac:dyDescent="0.25">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row>
    <row r="69" spans="29:154" x14ac:dyDescent="0.25">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row>
    <row r="70" spans="29:154" x14ac:dyDescent="0.25">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row>
    <row r="71" spans="29:154" x14ac:dyDescent="0.25">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row>
    <row r="72" spans="29:154" x14ac:dyDescent="0.25">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row>
    <row r="73" spans="29:154" x14ac:dyDescent="0.25">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row>
    <row r="74" spans="29:154" x14ac:dyDescent="0.25">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row>
    <row r="75" spans="29:154" x14ac:dyDescent="0.25">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row>
    <row r="76" spans="29:154" x14ac:dyDescent="0.25">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row>
    <row r="77" spans="29:154" x14ac:dyDescent="0.25">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row>
    <row r="78" spans="29:154" x14ac:dyDescent="0.25">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row>
    <row r="79" spans="29:154" x14ac:dyDescent="0.25">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47"/>
      <c r="DL79" s="147"/>
      <c r="DM79" s="147"/>
      <c r="DN79" s="147"/>
      <c r="DO79" s="147"/>
      <c r="DP79" s="147"/>
      <c r="DQ79" s="147"/>
      <c r="DR79" s="147"/>
      <c r="DS79" s="147"/>
      <c r="DT79" s="147"/>
      <c r="DU79" s="147"/>
      <c r="DV79" s="147"/>
      <c r="DW79" s="147"/>
      <c r="DX79" s="147"/>
      <c r="DY79" s="147"/>
      <c r="DZ79" s="147"/>
      <c r="EA79" s="147"/>
      <c r="EB79" s="147"/>
      <c r="EC79" s="147"/>
      <c r="ED79" s="147"/>
      <c r="EE79" s="147"/>
      <c r="EF79" s="147"/>
      <c r="EG79" s="147"/>
      <c r="EH79" s="147"/>
      <c r="EI79" s="147"/>
      <c r="EJ79" s="147"/>
      <c r="EK79" s="147"/>
      <c r="EL79" s="147"/>
      <c r="EM79" s="147"/>
      <c r="EN79" s="147"/>
      <c r="EO79" s="147"/>
      <c r="EP79" s="147"/>
      <c r="EQ79" s="147"/>
      <c r="ER79" s="147"/>
      <c r="ES79" s="147"/>
      <c r="ET79" s="147"/>
      <c r="EU79" s="147"/>
      <c r="EV79" s="147"/>
      <c r="EW79" s="147"/>
      <c r="EX79" s="147"/>
    </row>
    <row r="80" spans="29:154" x14ac:dyDescent="0.25">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c r="ED80" s="147"/>
      <c r="EE80" s="147"/>
      <c r="EF80" s="147"/>
      <c r="EG80" s="147"/>
      <c r="EH80" s="147"/>
      <c r="EI80" s="147"/>
      <c r="EJ80" s="147"/>
      <c r="EK80" s="147"/>
      <c r="EL80" s="147"/>
      <c r="EM80" s="147"/>
      <c r="EN80" s="147"/>
      <c r="EO80" s="147"/>
      <c r="EP80" s="147"/>
      <c r="EQ80" s="147"/>
      <c r="ER80" s="147"/>
      <c r="ES80" s="147"/>
      <c r="ET80" s="147"/>
      <c r="EU80" s="147"/>
      <c r="EV80" s="147"/>
      <c r="EW80" s="147"/>
      <c r="EX80" s="147"/>
    </row>
    <row r="81" spans="29:154" x14ac:dyDescent="0.25">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c r="ED81" s="147"/>
      <c r="EE81" s="147"/>
      <c r="EF81" s="147"/>
      <c r="EG81" s="147"/>
      <c r="EH81" s="147"/>
      <c r="EI81" s="147"/>
      <c r="EJ81" s="147"/>
      <c r="EK81" s="147"/>
      <c r="EL81" s="147"/>
      <c r="EM81" s="147"/>
      <c r="EN81" s="147"/>
      <c r="EO81" s="147"/>
      <c r="EP81" s="147"/>
      <c r="EQ81" s="147"/>
      <c r="ER81" s="147"/>
      <c r="ES81" s="147"/>
      <c r="ET81" s="147"/>
      <c r="EU81" s="147"/>
      <c r="EV81" s="147"/>
      <c r="EW81" s="147"/>
      <c r="EX81" s="147"/>
    </row>
    <row r="82" spans="29:154" x14ac:dyDescent="0.25">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c r="BX82" s="147"/>
      <c r="BY82" s="147"/>
      <c r="BZ82" s="147"/>
      <c r="CA82" s="147"/>
      <c r="CB82" s="147"/>
      <c r="CC82" s="147"/>
      <c r="CD82" s="147"/>
      <c r="CE82" s="147"/>
      <c r="CF82" s="147"/>
      <c r="CG82" s="147"/>
      <c r="CH82" s="147"/>
      <c r="CI82" s="147"/>
      <c r="CJ82" s="147"/>
      <c r="CK82" s="147"/>
      <c r="CL82" s="147"/>
      <c r="CM82" s="147"/>
      <c r="CN82" s="147"/>
      <c r="CO82" s="147"/>
      <c r="CP82" s="147"/>
      <c r="CQ82" s="147"/>
      <c r="CR82" s="147"/>
      <c r="CS82" s="147"/>
      <c r="CT82" s="147"/>
      <c r="CU82" s="147"/>
      <c r="CV82" s="147"/>
      <c r="CW82" s="147"/>
      <c r="CX82" s="147"/>
      <c r="CY82" s="147"/>
      <c r="CZ82" s="147"/>
      <c r="DA82" s="147"/>
      <c r="DB82" s="147"/>
      <c r="DC82" s="147"/>
      <c r="DD82" s="147"/>
      <c r="DE82" s="147"/>
      <c r="DF82" s="147"/>
      <c r="DG82" s="147"/>
      <c r="DH82" s="147"/>
      <c r="DI82" s="147"/>
      <c r="DJ82" s="147"/>
      <c r="DK82" s="147"/>
      <c r="DL82" s="147"/>
      <c r="DM82" s="147"/>
      <c r="DN82" s="147"/>
      <c r="DO82" s="147"/>
      <c r="DP82" s="147"/>
      <c r="DQ82" s="147"/>
      <c r="DR82" s="147"/>
      <c r="DS82" s="147"/>
      <c r="DT82" s="147"/>
      <c r="DU82" s="147"/>
      <c r="DV82" s="147"/>
      <c r="DW82" s="147"/>
      <c r="DX82" s="147"/>
      <c r="DY82" s="147"/>
      <c r="DZ82" s="147"/>
      <c r="EA82" s="147"/>
      <c r="EB82" s="147"/>
      <c r="EC82" s="147"/>
      <c r="ED82" s="147"/>
      <c r="EE82" s="147"/>
      <c r="EF82" s="147"/>
      <c r="EG82" s="147"/>
      <c r="EH82" s="147"/>
      <c r="EI82" s="147"/>
      <c r="EJ82" s="147"/>
      <c r="EK82" s="147"/>
      <c r="EL82" s="147"/>
      <c r="EM82" s="147"/>
      <c r="EN82" s="147"/>
      <c r="EO82" s="147"/>
      <c r="EP82" s="147"/>
      <c r="EQ82" s="147"/>
      <c r="ER82" s="147"/>
      <c r="ES82" s="147"/>
      <c r="ET82" s="147"/>
      <c r="EU82" s="147"/>
      <c r="EV82" s="147"/>
      <c r="EW82" s="147"/>
      <c r="EX82" s="147"/>
    </row>
    <row r="83" spans="29:154" x14ac:dyDescent="0.25">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c r="CM83" s="147"/>
      <c r="CN83" s="147"/>
      <c r="CO83" s="147"/>
      <c r="CP83" s="147"/>
      <c r="CQ83" s="147"/>
      <c r="CR83" s="147"/>
      <c r="CS83" s="147"/>
      <c r="CT83" s="147"/>
      <c r="CU83" s="147"/>
      <c r="CV83" s="147"/>
      <c r="CW83" s="147"/>
      <c r="CX83" s="147"/>
      <c r="CY83" s="147"/>
      <c r="CZ83" s="147"/>
      <c r="DA83" s="147"/>
      <c r="DB83" s="147"/>
      <c r="DC83" s="147"/>
      <c r="DD83" s="147"/>
      <c r="DE83" s="147"/>
      <c r="DF83" s="147"/>
      <c r="DG83" s="147"/>
      <c r="DH83" s="147"/>
      <c r="DI83" s="147"/>
      <c r="DJ83" s="147"/>
      <c r="DK83" s="147"/>
      <c r="DL83" s="147"/>
      <c r="DM83" s="147"/>
      <c r="DN83" s="147"/>
      <c r="DO83" s="147"/>
      <c r="DP83" s="147"/>
      <c r="DQ83" s="147"/>
      <c r="DR83" s="147"/>
      <c r="DS83" s="147"/>
      <c r="DT83" s="147"/>
      <c r="DU83" s="147"/>
      <c r="DV83" s="147"/>
      <c r="DW83" s="147"/>
      <c r="DX83" s="147"/>
      <c r="DY83" s="147"/>
      <c r="DZ83" s="147"/>
      <c r="EA83" s="147"/>
      <c r="EB83" s="147"/>
      <c r="EC83" s="147"/>
      <c r="ED83" s="147"/>
      <c r="EE83" s="147"/>
      <c r="EF83" s="147"/>
      <c r="EG83" s="147"/>
      <c r="EH83" s="147"/>
      <c r="EI83" s="147"/>
      <c r="EJ83" s="147"/>
      <c r="EK83" s="147"/>
      <c r="EL83" s="147"/>
      <c r="EM83" s="147"/>
      <c r="EN83" s="147"/>
      <c r="EO83" s="147"/>
      <c r="EP83" s="147"/>
      <c r="EQ83" s="147"/>
      <c r="ER83" s="147"/>
      <c r="ES83" s="147"/>
      <c r="ET83" s="147"/>
      <c r="EU83" s="147"/>
      <c r="EV83" s="147"/>
      <c r="EW83" s="147"/>
      <c r="EX83" s="147"/>
    </row>
    <row r="84" spans="29:154" x14ac:dyDescent="0.25">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c r="BV84" s="147"/>
      <c r="BW84" s="147"/>
      <c r="BX84" s="147"/>
      <c r="BY84" s="147"/>
      <c r="BZ84" s="147"/>
      <c r="CA84" s="147"/>
      <c r="CB84" s="147"/>
      <c r="CC84" s="147"/>
      <c r="CD84" s="147"/>
      <c r="CE84" s="147"/>
      <c r="CF84" s="147"/>
      <c r="CG84" s="147"/>
      <c r="CH84" s="147"/>
      <c r="CI84" s="147"/>
      <c r="CJ84" s="147"/>
      <c r="CK84" s="147"/>
      <c r="CL84" s="147"/>
      <c r="CM84" s="147"/>
      <c r="CN84" s="147"/>
      <c r="CO84" s="147"/>
      <c r="CP84" s="147"/>
      <c r="CQ84" s="147"/>
      <c r="CR84" s="147"/>
      <c r="CS84" s="147"/>
      <c r="CT84" s="147"/>
      <c r="CU84" s="147"/>
      <c r="CV84" s="147"/>
      <c r="CW84" s="147"/>
      <c r="CX84" s="147"/>
      <c r="CY84" s="147"/>
      <c r="CZ84" s="147"/>
      <c r="DA84" s="147"/>
      <c r="DB84" s="147"/>
      <c r="DC84" s="147"/>
      <c r="DD84" s="147"/>
      <c r="DE84" s="147"/>
      <c r="DF84" s="147"/>
      <c r="DG84" s="147"/>
      <c r="DH84" s="147"/>
      <c r="DI84" s="147"/>
      <c r="DJ84" s="147"/>
      <c r="DK84" s="147"/>
      <c r="DL84" s="147"/>
      <c r="DM84" s="147"/>
      <c r="DN84" s="147"/>
      <c r="DO84" s="147"/>
      <c r="DP84" s="147"/>
      <c r="DQ84" s="147"/>
      <c r="DR84" s="147"/>
      <c r="DS84" s="147"/>
      <c r="DT84" s="147"/>
      <c r="DU84" s="147"/>
      <c r="DV84" s="147"/>
      <c r="DW84" s="147"/>
      <c r="DX84" s="147"/>
      <c r="DY84" s="147"/>
      <c r="DZ84" s="147"/>
      <c r="EA84" s="147"/>
      <c r="EB84" s="147"/>
      <c r="EC84" s="147"/>
      <c r="ED84" s="147"/>
      <c r="EE84" s="147"/>
      <c r="EF84" s="147"/>
      <c r="EG84" s="147"/>
      <c r="EH84" s="147"/>
      <c r="EI84" s="147"/>
      <c r="EJ84" s="147"/>
      <c r="EK84" s="147"/>
      <c r="EL84" s="147"/>
      <c r="EM84" s="147"/>
      <c r="EN84" s="147"/>
      <c r="EO84" s="147"/>
      <c r="EP84" s="147"/>
      <c r="EQ84" s="147"/>
      <c r="ER84" s="147"/>
      <c r="ES84" s="147"/>
      <c r="ET84" s="147"/>
      <c r="EU84" s="147"/>
      <c r="EV84" s="147"/>
      <c r="EW84" s="147"/>
      <c r="EX84" s="147"/>
    </row>
    <row r="85" spans="29:154" x14ac:dyDescent="0.25">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row>
    <row r="86" spans="29:154" x14ac:dyDescent="0.25">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47"/>
      <c r="DL86" s="147"/>
      <c r="DM86" s="147"/>
      <c r="DN86" s="147"/>
      <c r="DO86" s="147"/>
      <c r="DP86" s="147"/>
      <c r="DQ86" s="147"/>
      <c r="DR86" s="147"/>
      <c r="DS86" s="147"/>
      <c r="DT86" s="147"/>
      <c r="DU86" s="147"/>
      <c r="DV86" s="147"/>
      <c r="DW86" s="147"/>
      <c r="DX86" s="147"/>
      <c r="DY86" s="147"/>
      <c r="DZ86" s="147"/>
      <c r="EA86" s="147"/>
      <c r="EB86" s="147"/>
      <c r="EC86" s="147"/>
      <c r="ED86" s="147"/>
      <c r="EE86" s="147"/>
      <c r="EF86" s="147"/>
      <c r="EG86" s="147"/>
      <c r="EH86" s="147"/>
      <c r="EI86" s="147"/>
      <c r="EJ86" s="147"/>
      <c r="EK86" s="147"/>
      <c r="EL86" s="147"/>
      <c r="EM86" s="147"/>
      <c r="EN86" s="147"/>
      <c r="EO86" s="147"/>
      <c r="EP86" s="147"/>
      <c r="EQ86" s="147"/>
      <c r="ER86" s="147"/>
      <c r="ES86" s="147"/>
      <c r="ET86" s="147"/>
      <c r="EU86" s="147"/>
      <c r="EV86" s="147"/>
      <c r="EW86" s="147"/>
      <c r="EX86" s="147"/>
    </row>
    <row r="87" spans="29:154" x14ac:dyDescent="0.25">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47"/>
      <c r="DL87" s="147"/>
      <c r="DM87" s="147"/>
      <c r="DN87" s="147"/>
      <c r="DO87" s="147"/>
      <c r="DP87" s="147"/>
      <c r="DQ87" s="147"/>
      <c r="DR87" s="147"/>
      <c r="DS87" s="147"/>
      <c r="DT87" s="147"/>
      <c r="DU87" s="147"/>
      <c r="DV87" s="147"/>
      <c r="DW87" s="147"/>
      <c r="DX87" s="147"/>
      <c r="DY87" s="147"/>
      <c r="DZ87" s="147"/>
      <c r="EA87" s="147"/>
      <c r="EB87" s="147"/>
      <c r="EC87" s="147"/>
      <c r="ED87" s="147"/>
      <c r="EE87" s="147"/>
      <c r="EF87" s="147"/>
      <c r="EG87" s="147"/>
      <c r="EH87" s="147"/>
      <c r="EI87" s="147"/>
      <c r="EJ87" s="147"/>
      <c r="EK87" s="147"/>
      <c r="EL87" s="147"/>
      <c r="EM87" s="147"/>
      <c r="EN87" s="147"/>
      <c r="EO87" s="147"/>
      <c r="EP87" s="147"/>
      <c r="EQ87" s="147"/>
      <c r="ER87" s="147"/>
      <c r="ES87" s="147"/>
      <c r="ET87" s="147"/>
      <c r="EU87" s="147"/>
      <c r="EV87" s="147"/>
      <c r="EW87" s="147"/>
      <c r="EX87" s="147"/>
    </row>
    <row r="88" spans="29:154" x14ac:dyDescent="0.25">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c r="CU88" s="147"/>
      <c r="CV88" s="147"/>
      <c r="CW88" s="147"/>
      <c r="CX88" s="147"/>
      <c r="CY88" s="147"/>
      <c r="CZ88" s="147"/>
      <c r="DA88" s="147"/>
      <c r="DB88" s="147"/>
      <c r="DC88" s="147"/>
      <c r="DD88" s="147"/>
      <c r="DE88" s="147"/>
      <c r="DF88" s="147"/>
      <c r="DG88" s="147"/>
      <c r="DH88" s="147"/>
      <c r="DI88" s="147"/>
      <c r="DJ88" s="147"/>
      <c r="DK88" s="147"/>
      <c r="DL88" s="147"/>
      <c r="DM88" s="147"/>
      <c r="DN88" s="147"/>
      <c r="DO88" s="147"/>
      <c r="DP88" s="147"/>
      <c r="DQ88" s="147"/>
      <c r="DR88" s="147"/>
      <c r="DS88" s="147"/>
      <c r="DT88" s="147"/>
      <c r="DU88" s="147"/>
      <c r="DV88" s="147"/>
      <c r="DW88" s="147"/>
      <c r="DX88" s="147"/>
      <c r="DY88" s="147"/>
      <c r="DZ88" s="147"/>
      <c r="EA88" s="147"/>
      <c r="EB88" s="147"/>
      <c r="EC88" s="147"/>
      <c r="ED88" s="147"/>
      <c r="EE88" s="147"/>
      <c r="EF88" s="147"/>
      <c r="EG88" s="147"/>
      <c r="EH88" s="147"/>
      <c r="EI88" s="147"/>
      <c r="EJ88" s="147"/>
      <c r="EK88" s="147"/>
      <c r="EL88" s="147"/>
      <c r="EM88" s="147"/>
      <c r="EN88" s="147"/>
      <c r="EO88" s="147"/>
      <c r="EP88" s="147"/>
      <c r="EQ88" s="147"/>
      <c r="ER88" s="147"/>
      <c r="ES88" s="147"/>
      <c r="ET88" s="147"/>
      <c r="EU88" s="147"/>
      <c r="EV88" s="147"/>
      <c r="EW88" s="147"/>
      <c r="EX88" s="147"/>
    </row>
    <row r="89" spans="29:154" x14ac:dyDescent="0.25">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7"/>
      <c r="EE89" s="147"/>
      <c r="EF89" s="147"/>
      <c r="EG89" s="147"/>
      <c r="EH89" s="147"/>
      <c r="EI89" s="147"/>
      <c r="EJ89" s="147"/>
      <c r="EK89" s="147"/>
      <c r="EL89" s="147"/>
      <c r="EM89" s="147"/>
      <c r="EN89" s="147"/>
      <c r="EO89" s="147"/>
      <c r="EP89" s="147"/>
      <c r="EQ89" s="147"/>
      <c r="ER89" s="147"/>
      <c r="ES89" s="147"/>
      <c r="ET89" s="147"/>
      <c r="EU89" s="147"/>
      <c r="EV89" s="147"/>
      <c r="EW89" s="147"/>
      <c r="EX89" s="147"/>
    </row>
    <row r="90" spans="29:154" x14ac:dyDescent="0.25">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c r="CU90" s="147"/>
      <c r="CV90" s="147"/>
      <c r="CW90" s="147"/>
      <c r="CX90" s="147"/>
      <c r="CY90" s="147"/>
      <c r="CZ90" s="147"/>
      <c r="DA90" s="147"/>
      <c r="DB90" s="147"/>
      <c r="DC90" s="147"/>
      <c r="DD90" s="147"/>
      <c r="DE90" s="147"/>
      <c r="DF90" s="147"/>
      <c r="DG90" s="147"/>
      <c r="DH90" s="147"/>
      <c r="DI90" s="147"/>
      <c r="DJ90" s="147"/>
      <c r="DK90" s="147"/>
      <c r="DL90" s="147"/>
      <c r="DM90" s="147"/>
      <c r="DN90" s="147"/>
      <c r="DO90" s="147"/>
      <c r="DP90" s="147"/>
      <c r="DQ90" s="147"/>
      <c r="DR90" s="147"/>
      <c r="DS90" s="147"/>
      <c r="DT90" s="147"/>
      <c r="DU90" s="147"/>
      <c r="DV90" s="147"/>
      <c r="DW90" s="147"/>
      <c r="DX90" s="147"/>
      <c r="DY90" s="147"/>
      <c r="DZ90" s="147"/>
      <c r="EA90" s="147"/>
      <c r="EB90" s="147"/>
      <c r="EC90" s="147"/>
      <c r="ED90" s="147"/>
      <c r="EE90" s="147"/>
      <c r="EF90" s="147"/>
      <c r="EG90" s="147"/>
      <c r="EH90" s="147"/>
      <c r="EI90" s="147"/>
      <c r="EJ90" s="147"/>
      <c r="EK90" s="147"/>
      <c r="EL90" s="147"/>
      <c r="EM90" s="147"/>
      <c r="EN90" s="147"/>
      <c r="EO90" s="147"/>
      <c r="EP90" s="147"/>
      <c r="EQ90" s="147"/>
      <c r="ER90" s="147"/>
      <c r="ES90" s="147"/>
      <c r="ET90" s="147"/>
      <c r="EU90" s="147"/>
      <c r="EV90" s="147"/>
      <c r="EW90" s="147"/>
      <c r="EX90" s="147"/>
    </row>
    <row r="91" spans="29:154" x14ac:dyDescent="0.25">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row>
    <row r="92" spans="29:154" x14ac:dyDescent="0.25">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7"/>
      <c r="CT92" s="147"/>
      <c r="CU92" s="147"/>
      <c r="CV92" s="147"/>
      <c r="CW92" s="147"/>
      <c r="CX92" s="147"/>
      <c r="CY92" s="147"/>
      <c r="CZ92" s="147"/>
      <c r="DA92" s="147"/>
      <c r="DB92" s="147"/>
      <c r="DC92" s="147"/>
      <c r="DD92" s="147"/>
      <c r="DE92" s="147"/>
      <c r="DF92" s="147"/>
      <c r="DG92" s="147"/>
      <c r="DH92" s="147"/>
      <c r="DI92" s="147"/>
      <c r="DJ92" s="147"/>
      <c r="DK92" s="147"/>
      <c r="DL92" s="147"/>
      <c r="DM92" s="147"/>
      <c r="DN92" s="147"/>
      <c r="DO92" s="147"/>
      <c r="DP92" s="147"/>
      <c r="DQ92" s="147"/>
      <c r="DR92" s="147"/>
      <c r="DS92" s="147"/>
      <c r="DT92" s="147"/>
      <c r="DU92" s="147"/>
      <c r="DV92" s="147"/>
      <c r="DW92" s="147"/>
      <c r="DX92" s="147"/>
      <c r="DY92" s="147"/>
      <c r="DZ92" s="147"/>
      <c r="EA92" s="147"/>
      <c r="EB92" s="147"/>
      <c r="EC92" s="147"/>
      <c r="ED92" s="147"/>
      <c r="EE92" s="147"/>
      <c r="EF92" s="147"/>
      <c r="EG92" s="147"/>
      <c r="EH92" s="147"/>
      <c r="EI92" s="147"/>
      <c r="EJ92" s="147"/>
      <c r="EK92" s="147"/>
      <c r="EL92" s="147"/>
      <c r="EM92" s="147"/>
      <c r="EN92" s="147"/>
      <c r="EO92" s="147"/>
      <c r="EP92" s="147"/>
      <c r="EQ92" s="147"/>
      <c r="ER92" s="147"/>
      <c r="ES92" s="147"/>
      <c r="ET92" s="147"/>
      <c r="EU92" s="147"/>
      <c r="EV92" s="147"/>
      <c r="EW92" s="147"/>
      <c r="EX92" s="147"/>
    </row>
    <row r="93" spans="29:154" x14ac:dyDescent="0.25">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47"/>
      <c r="DL93" s="147"/>
      <c r="DM93" s="147"/>
      <c r="DN93" s="147"/>
      <c r="DO93" s="147"/>
      <c r="DP93" s="147"/>
      <c r="DQ93" s="147"/>
      <c r="DR93" s="147"/>
      <c r="DS93" s="147"/>
      <c r="DT93" s="147"/>
      <c r="DU93" s="147"/>
      <c r="DV93" s="147"/>
      <c r="DW93" s="147"/>
      <c r="DX93" s="147"/>
      <c r="DY93" s="147"/>
      <c r="DZ93" s="147"/>
      <c r="EA93" s="147"/>
      <c r="EB93" s="147"/>
      <c r="EC93" s="147"/>
      <c r="ED93" s="147"/>
      <c r="EE93" s="147"/>
      <c r="EF93" s="147"/>
      <c r="EG93" s="147"/>
      <c r="EH93" s="147"/>
      <c r="EI93" s="147"/>
      <c r="EJ93" s="147"/>
      <c r="EK93" s="147"/>
      <c r="EL93" s="147"/>
      <c r="EM93" s="147"/>
      <c r="EN93" s="147"/>
      <c r="EO93" s="147"/>
      <c r="EP93" s="147"/>
      <c r="EQ93" s="147"/>
      <c r="ER93" s="147"/>
      <c r="ES93" s="147"/>
      <c r="ET93" s="147"/>
      <c r="EU93" s="147"/>
      <c r="EV93" s="147"/>
      <c r="EW93" s="147"/>
      <c r="EX93" s="147"/>
    </row>
    <row r="94" spans="29:154" x14ac:dyDescent="0.25">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7"/>
      <c r="CI94" s="147"/>
      <c r="CJ94" s="147"/>
      <c r="CK94" s="147"/>
      <c r="CL94" s="147"/>
      <c r="CM94" s="147"/>
      <c r="CN94" s="147"/>
      <c r="CO94" s="147"/>
      <c r="CP94" s="147"/>
      <c r="CQ94" s="147"/>
      <c r="CR94" s="147"/>
      <c r="CS94" s="147"/>
      <c r="CT94" s="147"/>
      <c r="CU94" s="147"/>
      <c r="CV94" s="147"/>
      <c r="CW94" s="147"/>
      <c r="CX94" s="147"/>
      <c r="CY94" s="147"/>
      <c r="CZ94" s="147"/>
      <c r="DA94" s="147"/>
      <c r="DB94" s="147"/>
      <c r="DC94" s="147"/>
      <c r="DD94" s="147"/>
      <c r="DE94" s="147"/>
      <c r="DF94" s="147"/>
      <c r="DG94" s="147"/>
      <c r="DH94" s="147"/>
      <c r="DI94" s="147"/>
      <c r="DJ94" s="147"/>
      <c r="DK94" s="147"/>
      <c r="DL94" s="147"/>
      <c r="DM94" s="147"/>
      <c r="DN94" s="147"/>
      <c r="DO94" s="147"/>
      <c r="DP94" s="147"/>
      <c r="DQ94" s="147"/>
      <c r="DR94" s="147"/>
      <c r="DS94" s="147"/>
      <c r="DT94" s="147"/>
      <c r="DU94" s="147"/>
      <c r="DV94" s="147"/>
      <c r="DW94" s="147"/>
      <c r="DX94" s="147"/>
      <c r="DY94" s="147"/>
      <c r="DZ94" s="147"/>
      <c r="EA94" s="147"/>
      <c r="EB94" s="147"/>
      <c r="EC94" s="147"/>
      <c r="ED94" s="147"/>
      <c r="EE94" s="147"/>
      <c r="EF94" s="147"/>
      <c r="EG94" s="147"/>
      <c r="EH94" s="147"/>
      <c r="EI94" s="147"/>
      <c r="EJ94" s="147"/>
      <c r="EK94" s="147"/>
      <c r="EL94" s="147"/>
      <c r="EM94" s="147"/>
      <c r="EN94" s="147"/>
      <c r="EO94" s="147"/>
      <c r="EP94" s="147"/>
      <c r="EQ94" s="147"/>
      <c r="ER94" s="147"/>
      <c r="ES94" s="147"/>
      <c r="ET94" s="147"/>
      <c r="EU94" s="147"/>
      <c r="EV94" s="147"/>
      <c r="EW94" s="147"/>
      <c r="EX94" s="147"/>
    </row>
    <row r="95" spans="29:154" x14ac:dyDescent="0.25">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7"/>
      <c r="CI95" s="147"/>
      <c r="CJ95" s="147"/>
      <c r="CK95" s="147"/>
      <c r="CL95" s="147"/>
      <c r="CM95" s="147"/>
      <c r="CN95" s="147"/>
      <c r="CO95" s="147"/>
      <c r="CP95" s="147"/>
      <c r="CQ95" s="147"/>
      <c r="CR95" s="147"/>
      <c r="CS95" s="147"/>
      <c r="CT95" s="147"/>
      <c r="CU95" s="147"/>
      <c r="CV95" s="147"/>
      <c r="CW95" s="147"/>
      <c r="CX95" s="147"/>
      <c r="CY95" s="147"/>
      <c r="CZ95" s="147"/>
      <c r="DA95" s="147"/>
      <c r="DB95" s="147"/>
      <c r="DC95" s="147"/>
      <c r="DD95" s="147"/>
      <c r="DE95" s="147"/>
      <c r="DF95" s="147"/>
      <c r="DG95" s="147"/>
      <c r="DH95" s="147"/>
      <c r="DI95" s="147"/>
      <c r="DJ95" s="147"/>
      <c r="DK95" s="147"/>
      <c r="DL95" s="147"/>
      <c r="DM95" s="147"/>
      <c r="DN95" s="147"/>
      <c r="DO95" s="147"/>
      <c r="DP95" s="147"/>
      <c r="DQ95" s="147"/>
      <c r="DR95" s="147"/>
      <c r="DS95" s="147"/>
      <c r="DT95" s="147"/>
      <c r="DU95" s="147"/>
      <c r="DV95" s="147"/>
      <c r="DW95" s="147"/>
      <c r="DX95" s="147"/>
      <c r="DY95" s="147"/>
      <c r="DZ95" s="147"/>
      <c r="EA95" s="147"/>
      <c r="EB95" s="147"/>
      <c r="EC95" s="147"/>
      <c r="ED95" s="147"/>
      <c r="EE95" s="147"/>
      <c r="EF95" s="147"/>
      <c r="EG95" s="147"/>
      <c r="EH95" s="147"/>
      <c r="EI95" s="147"/>
      <c r="EJ95" s="147"/>
      <c r="EK95" s="147"/>
      <c r="EL95" s="147"/>
      <c r="EM95" s="147"/>
      <c r="EN95" s="147"/>
      <c r="EO95" s="147"/>
      <c r="EP95" s="147"/>
      <c r="EQ95" s="147"/>
      <c r="ER95" s="147"/>
      <c r="ES95" s="147"/>
      <c r="ET95" s="147"/>
      <c r="EU95" s="147"/>
      <c r="EV95" s="147"/>
      <c r="EW95" s="147"/>
      <c r="EX95" s="147"/>
    </row>
    <row r="96" spans="29:154" x14ac:dyDescent="0.25">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7"/>
      <c r="CH96" s="147"/>
      <c r="CI96" s="147"/>
      <c r="CJ96" s="147"/>
      <c r="CK96" s="147"/>
      <c r="CL96" s="147"/>
      <c r="CM96" s="147"/>
      <c r="CN96" s="147"/>
      <c r="CO96" s="147"/>
      <c r="CP96" s="147"/>
      <c r="CQ96" s="147"/>
      <c r="CR96" s="147"/>
      <c r="CS96" s="147"/>
      <c r="CT96" s="147"/>
      <c r="CU96" s="147"/>
      <c r="CV96" s="147"/>
      <c r="CW96" s="147"/>
      <c r="CX96" s="147"/>
      <c r="CY96" s="147"/>
      <c r="CZ96" s="147"/>
      <c r="DA96" s="147"/>
      <c r="DB96" s="147"/>
      <c r="DC96" s="147"/>
      <c r="DD96" s="147"/>
      <c r="DE96" s="147"/>
      <c r="DF96" s="147"/>
      <c r="DG96" s="147"/>
      <c r="DH96" s="147"/>
      <c r="DI96" s="147"/>
      <c r="DJ96" s="147"/>
      <c r="DK96" s="147"/>
      <c r="DL96" s="147"/>
      <c r="DM96" s="147"/>
      <c r="DN96" s="147"/>
      <c r="DO96" s="147"/>
      <c r="DP96" s="147"/>
      <c r="DQ96" s="147"/>
      <c r="DR96" s="147"/>
      <c r="DS96" s="147"/>
      <c r="DT96" s="147"/>
      <c r="DU96" s="147"/>
      <c r="DV96" s="147"/>
      <c r="DW96" s="147"/>
      <c r="DX96" s="147"/>
      <c r="DY96" s="147"/>
      <c r="DZ96" s="147"/>
      <c r="EA96" s="147"/>
      <c r="EB96" s="147"/>
      <c r="EC96" s="147"/>
      <c r="ED96" s="147"/>
      <c r="EE96" s="147"/>
      <c r="EF96" s="147"/>
      <c r="EG96" s="147"/>
      <c r="EH96" s="147"/>
      <c r="EI96" s="147"/>
      <c r="EJ96" s="147"/>
      <c r="EK96" s="147"/>
      <c r="EL96" s="147"/>
      <c r="EM96" s="147"/>
      <c r="EN96" s="147"/>
      <c r="EO96" s="147"/>
      <c r="EP96" s="147"/>
      <c r="EQ96" s="147"/>
      <c r="ER96" s="147"/>
      <c r="ES96" s="147"/>
      <c r="ET96" s="147"/>
      <c r="EU96" s="147"/>
      <c r="EV96" s="147"/>
      <c r="EW96" s="147"/>
      <c r="EX96" s="147"/>
    </row>
    <row r="97" spans="29:154" x14ac:dyDescent="0.25">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7"/>
      <c r="CH97" s="147"/>
      <c r="CI97" s="147"/>
      <c r="CJ97" s="147"/>
      <c r="CK97" s="147"/>
      <c r="CL97" s="147"/>
      <c r="CM97" s="147"/>
      <c r="CN97" s="147"/>
      <c r="CO97" s="147"/>
      <c r="CP97" s="147"/>
      <c r="CQ97" s="147"/>
      <c r="CR97" s="147"/>
      <c r="CS97" s="147"/>
      <c r="CT97" s="147"/>
      <c r="CU97" s="147"/>
      <c r="CV97" s="147"/>
      <c r="CW97" s="147"/>
      <c r="CX97" s="147"/>
      <c r="CY97" s="147"/>
      <c r="CZ97" s="147"/>
      <c r="DA97" s="147"/>
      <c r="DB97" s="147"/>
      <c r="DC97" s="147"/>
      <c r="DD97" s="147"/>
      <c r="DE97" s="147"/>
      <c r="DF97" s="147"/>
      <c r="DG97" s="147"/>
      <c r="DH97" s="147"/>
      <c r="DI97" s="147"/>
      <c r="DJ97" s="147"/>
      <c r="DK97" s="147"/>
      <c r="DL97" s="147"/>
      <c r="DM97" s="147"/>
      <c r="DN97" s="147"/>
      <c r="DO97" s="147"/>
      <c r="DP97" s="147"/>
      <c r="DQ97" s="147"/>
      <c r="DR97" s="147"/>
      <c r="DS97" s="147"/>
      <c r="DT97" s="147"/>
      <c r="DU97" s="147"/>
      <c r="DV97" s="147"/>
      <c r="DW97" s="147"/>
      <c r="DX97" s="147"/>
      <c r="DY97" s="147"/>
      <c r="DZ97" s="147"/>
      <c r="EA97" s="147"/>
      <c r="EB97" s="147"/>
      <c r="EC97" s="147"/>
      <c r="ED97" s="147"/>
      <c r="EE97" s="147"/>
      <c r="EF97" s="147"/>
      <c r="EG97" s="147"/>
      <c r="EH97" s="147"/>
      <c r="EI97" s="147"/>
      <c r="EJ97" s="147"/>
      <c r="EK97" s="147"/>
      <c r="EL97" s="147"/>
      <c r="EM97" s="147"/>
      <c r="EN97" s="147"/>
      <c r="EO97" s="147"/>
      <c r="EP97" s="147"/>
      <c r="EQ97" s="147"/>
      <c r="ER97" s="147"/>
      <c r="ES97" s="147"/>
      <c r="ET97" s="147"/>
      <c r="EU97" s="147"/>
      <c r="EV97" s="147"/>
      <c r="EW97" s="147"/>
      <c r="EX97" s="147"/>
    </row>
    <row r="98" spans="29:154" x14ac:dyDescent="0.25">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7"/>
      <c r="CH98" s="147"/>
      <c r="CI98" s="147"/>
      <c r="CJ98" s="147"/>
      <c r="CK98" s="147"/>
      <c r="CL98" s="147"/>
      <c r="CM98" s="147"/>
      <c r="CN98" s="147"/>
      <c r="CO98" s="147"/>
      <c r="CP98" s="147"/>
      <c r="CQ98" s="147"/>
      <c r="CR98" s="147"/>
      <c r="CS98" s="147"/>
      <c r="CT98" s="147"/>
      <c r="CU98" s="147"/>
      <c r="CV98" s="147"/>
      <c r="CW98" s="147"/>
      <c r="CX98" s="147"/>
      <c r="CY98" s="147"/>
      <c r="CZ98" s="147"/>
      <c r="DA98" s="147"/>
      <c r="DB98" s="147"/>
      <c r="DC98" s="147"/>
      <c r="DD98" s="147"/>
      <c r="DE98" s="147"/>
      <c r="DF98" s="147"/>
      <c r="DG98" s="147"/>
      <c r="DH98" s="147"/>
      <c r="DI98" s="147"/>
      <c r="DJ98" s="147"/>
      <c r="DK98" s="147"/>
      <c r="DL98" s="147"/>
      <c r="DM98" s="147"/>
      <c r="DN98" s="147"/>
      <c r="DO98" s="147"/>
      <c r="DP98" s="147"/>
      <c r="DQ98" s="147"/>
      <c r="DR98" s="147"/>
      <c r="DS98" s="147"/>
      <c r="DT98" s="147"/>
      <c r="DU98" s="147"/>
      <c r="DV98" s="147"/>
      <c r="DW98" s="147"/>
      <c r="DX98" s="147"/>
      <c r="DY98" s="147"/>
      <c r="DZ98" s="147"/>
      <c r="EA98" s="147"/>
      <c r="EB98" s="147"/>
      <c r="EC98" s="147"/>
      <c r="ED98" s="147"/>
      <c r="EE98" s="147"/>
      <c r="EF98" s="147"/>
      <c r="EG98" s="147"/>
      <c r="EH98" s="147"/>
      <c r="EI98" s="147"/>
      <c r="EJ98" s="147"/>
      <c r="EK98" s="147"/>
      <c r="EL98" s="147"/>
      <c r="EM98" s="147"/>
      <c r="EN98" s="147"/>
      <c r="EO98" s="147"/>
      <c r="EP98" s="147"/>
      <c r="EQ98" s="147"/>
      <c r="ER98" s="147"/>
      <c r="ES98" s="147"/>
      <c r="ET98" s="147"/>
      <c r="EU98" s="147"/>
      <c r="EV98" s="147"/>
      <c r="EW98" s="147"/>
      <c r="EX98" s="147"/>
    </row>
    <row r="99" spans="29:154" x14ac:dyDescent="0.25">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47"/>
      <c r="BR99" s="147"/>
      <c r="BS99" s="147"/>
      <c r="BT99" s="147"/>
      <c r="BU99" s="147"/>
      <c r="BV99" s="147"/>
      <c r="BW99" s="147"/>
      <c r="BX99" s="147"/>
      <c r="BY99" s="147"/>
      <c r="BZ99" s="147"/>
      <c r="CA99" s="147"/>
      <c r="CB99" s="147"/>
      <c r="CC99" s="147"/>
      <c r="CD99" s="147"/>
      <c r="CE99" s="147"/>
      <c r="CF99" s="147"/>
      <c r="CG99" s="147"/>
      <c r="CH99" s="147"/>
      <c r="CI99" s="147"/>
      <c r="CJ99" s="147"/>
      <c r="CK99" s="147"/>
      <c r="CL99" s="147"/>
      <c r="CM99" s="147"/>
      <c r="CN99" s="147"/>
      <c r="CO99" s="147"/>
      <c r="CP99" s="147"/>
      <c r="CQ99" s="147"/>
      <c r="CR99" s="147"/>
      <c r="CS99" s="147"/>
      <c r="CT99" s="147"/>
      <c r="CU99" s="147"/>
      <c r="CV99" s="147"/>
      <c r="CW99" s="147"/>
      <c r="CX99" s="147"/>
      <c r="CY99" s="147"/>
      <c r="CZ99" s="147"/>
      <c r="DA99" s="147"/>
      <c r="DB99" s="147"/>
      <c r="DC99" s="147"/>
      <c r="DD99" s="147"/>
      <c r="DE99" s="147"/>
      <c r="DF99" s="147"/>
      <c r="DG99" s="147"/>
      <c r="DH99" s="147"/>
      <c r="DI99" s="147"/>
      <c r="DJ99" s="147"/>
      <c r="DK99" s="147"/>
      <c r="DL99" s="147"/>
      <c r="DM99" s="147"/>
      <c r="DN99" s="147"/>
      <c r="DO99" s="147"/>
      <c r="DP99" s="147"/>
      <c r="DQ99" s="147"/>
      <c r="DR99" s="147"/>
      <c r="DS99" s="147"/>
      <c r="DT99" s="147"/>
      <c r="DU99" s="147"/>
      <c r="DV99" s="147"/>
      <c r="DW99" s="147"/>
      <c r="DX99" s="147"/>
      <c r="DY99" s="147"/>
      <c r="DZ99" s="147"/>
      <c r="EA99" s="147"/>
      <c r="EB99" s="147"/>
      <c r="EC99" s="147"/>
      <c r="ED99" s="147"/>
      <c r="EE99" s="147"/>
      <c r="EF99" s="147"/>
      <c r="EG99" s="147"/>
      <c r="EH99" s="147"/>
      <c r="EI99" s="147"/>
      <c r="EJ99" s="147"/>
      <c r="EK99" s="147"/>
      <c r="EL99" s="147"/>
      <c r="EM99" s="147"/>
      <c r="EN99" s="147"/>
      <c r="EO99" s="147"/>
      <c r="EP99" s="147"/>
      <c r="EQ99" s="147"/>
      <c r="ER99" s="147"/>
      <c r="ES99" s="147"/>
      <c r="ET99" s="147"/>
      <c r="EU99" s="147"/>
      <c r="EV99" s="147"/>
      <c r="EW99" s="147"/>
      <c r="EX99" s="147"/>
    </row>
    <row r="100" spans="29:154" x14ac:dyDescent="0.25">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c r="BT100" s="147"/>
      <c r="BU100" s="147"/>
      <c r="BV100" s="147"/>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T100" s="147"/>
      <c r="CU100" s="147"/>
      <c r="CV100" s="147"/>
      <c r="CW100" s="147"/>
      <c r="CX100" s="147"/>
      <c r="CY100" s="147"/>
      <c r="CZ100" s="147"/>
      <c r="DA100" s="147"/>
      <c r="DB100" s="147"/>
      <c r="DC100" s="147"/>
      <c r="DD100" s="147"/>
      <c r="DE100" s="147"/>
      <c r="DF100" s="147"/>
      <c r="DG100" s="147"/>
      <c r="DH100" s="147"/>
      <c r="DI100" s="147"/>
      <c r="DJ100" s="147"/>
      <c r="DK100" s="147"/>
      <c r="DL100" s="147"/>
      <c r="DM100" s="147"/>
      <c r="DN100" s="147"/>
      <c r="DO100" s="147"/>
      <c r="DP100" s="147"/>
      <c r="DQ100" s="147"/>
      <c r="DR100" s="147"/>
      <c r="DS100" s="147"/>
      <c r="DT100" s="147"/>
      <c r="DU100" s="147"/>
      <c r="DV100" s="147"/>
      <c r="DW100" s="147"/>
      <c r="DX100" s="147"/>
      <c r="DY100" s="147"/>
      <c r="DZ100" s="147"/>
      <c r="EA100" s="147"/>
      <c r="EB100" s="147"/>
      <c r="EC100" s="147"/>
      <c r="ED100" s="147"/>
      <c r="EE100" s="147"/>
      <c r="EF100" s="147"/>
      <c r="EG100" s="147"/>
      <c r="EH100" s="147"/>
      <c r="EI100" s="147"/>
      <c r="EJ100" s="147"/>
      <c r="EK100" s="147"/>
      <c r="EL100" s="147"/>
      <c r="EM100" s="147"/>
      <c r="EN100" s="147"/>
      <c r="EO100" s="147"/>
      <c r="EP100" s="147"/>
      <c r="EQ100" s="147"/>
      <c r="ER100" s="147"/>
      <c r="ES100" s="147"/>
      <c r="ET100" s="147"/>
      <c r="EU100" s="147"/>
      <c r="EV100" s="147"/>
      <c r="EW100" s="147"/>
      <c r="EX100" s="147"/>
    </row>
    <row r="101" spans="29:154" x14ac:dyDescent="0.25">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147"/>
      <c r="CC101" s="147"/>
      <c r="CD101" s="147"/>
      <c r="CE101" s="147"/>
      <c r="CF101" s="147"/>
      <c r="CG101" s="147"/>
      <c r="CH101" s="147"/>
      <c r="CI101" s="147"/>
      <c r="CJ101" s="147"/>
      <c r="CK101" s="147"/>
      <c r="CL101" s="147"/>
      <c r="CM101" s="147"/>
      <c r="CN101" s="147"/>
      <c r="CO101" s="147"/>
      <c r="CP101" s="147"/>
      <c r="CQ101" s="147"/>
      <c r="CR101" s="147"/>
      <c r="CS101" s="147"/>
      <c r="CT101" s="147"/>
      <c r="CU101" s="147"/>
      <c r="CV101" s="147"/>
      <c r="CW101" s="147"/>
      <c r="CX101" s="147"/>
      <c r="CY101" s="147"/>
      <c r="CZ101" s="147"/>
      <c r="DA101" s="147"/>
      <c r="DB101" s="147"/>
      <c r="DC101" s="147"/>
      <c r="DD101" s="147"/>
      <c r="DE101" s="147"/>
      <c r="DF101" s="147"/>
      <c r="DG101" s="147"/>
      <c r="DH101" s="147"/>
      <c r="DI101" s="147"/>
      <c r="DJ101" s="147"/>
      <c r="DK101" s="147"/>
      <c r="DL101" s="147"/>
      <c r="DM101" s="147"/>
      <c r="DN101" s="147"/>
      <c r="DO101" s="147"/>
      <c r="DP101" s="147"/>
      <c r="DQ101" s="147"/>
      <c r="DR101" s="147"/>
      <c r="DS101" s="147"/>
      <c r="DT101" s="147"/>
      <c r="DU101" s="147"/>
      <c r="DV101" s="147"/>
      <c r="DW101" s="147"/>
      <c r="DX101" s="147"/>
      <c r="DY101" s="147"/>
      <c r="DZ101" s="147"/>
      <c r="EA101" s="147"/>
      <c r="EB101" s="147"/>
      <c r="EC101" s="147"/>
      <c r="ED101" s="147"/>
      <c r="EE101" s="147"/>
      <c r="EF101" s="147"/>
      <c r="EG101" s="147"/>
      <c r="EH101" s="147"/>
      <c r="EI101" s="147"/>
      <c r="EJ101" s="147"/>
      <c r="EK101" s="147"/>
      <c r="EL101" s="147"/>
      <c r="EM101" s="147"/>
      <c r="EN101" s="147"/>
      <c r="EO101" s="147"/>
      <c r="EP101" s="147"/>
      <c r="EQ101" s="147"/>
      <c r="ER101" s="147"/>
      <c r="ES101" s="147"/>
      <c r="ET101" s="147"/>
      <c r="EU101" s="147"/>
      <c r="EV101" s="147"/>
      <c r="EW101" s="147"/>
      <c r="EX101" s="147"/>
    </row>
    <row r="102" spans="29:154" x14ac:dyDescent="0.25">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c r="DC102" s="147"/>
      <c r="DD102" s="147"/>
      <c r="DE102" s="147"/>
      <c r="DF102" s="147"/>
      <c r="DG102" s="147"/>
      <c r="DH102" s="147"/>
      <c r="DI102" s="147"/>
      <c r="DJ102" s="147"/>
      <c r="DK102" s="147"/>
      <c r="DL102" s="147"/>
      <c r="DM102" s="147"/>
      <c r="DN102" s="147"/>
      <c r="DO102" s="147"/>
      <c r="DP102" s="147"/>
      <c r="DQ102" s="147"/>
      <c r="DR102" s="147"/>
      <c r="DS102" s="147"/>
      <c r="DT102" s="147"/>
      <c r="DU102" s="147"/>
      <c r="DV102" s="147"/>
      <c r="DW102" s="147"/>
      <c r="DX102" s="147"/>
      <c r="DY102" s="147"/>
      <c r="DZ102" s="147"/>
      <c r="EA102" s="147"/>
      <c r="EB102" s="147"/>
      <c r="EC102" s="147"/>
      <c r="ED102" s="147"/>
      <c r="EE102" s="147"/>
      <c r="EF102" s="147"/>
      <c r="EG102" s="147"/>
      <c r="EH102" s="147"/>
      <c r="EI102" s="147"/>
      <c r="EJ102" s="147"/>
      <c r="EK102" s="147"/>
      <c r="EL102" s="147"/>
      <c r="EM102" s="147"/>
      <c r="EN102" s="147"/>
      <c r="EO102" s="147"/>
      <c r="EP102" s="147"/>
      <c r="EQ102" s="147"/>
      <c r="ER102" s="147"/>
      <c r="ES102" s="147"/>
      <c r="ET102" s="147"/>
      <c r="EU102" s="147"/>
      <c r="EV102" s="147"/>
      <c r="EW102" s="147"/>
      <c r="EX102" s="147"/>
    </row>
    <row r="103" spans="29:154" x14ac:dyDescent="0.25">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7"/>
      <c r="CI103" s="147"/>
      <c r="CJ103" s="147"/>
      <c r="CK103" s="147"/>
      <c r="CL103" s="147"/>
      <c r="CM103" s="147"/>
      <c r="CN103" s="147"/>
      <c r="CO103" s="147"/>
      <c r="CP103" s="147"/>
      <c r="CQ103" s="147"/>
      <c r="CR103" s="147"/>
      <c r="CS103" s="147"/>
      <c r="CT103" s="147"/>
      <c r="CU103" s="147"/>
      <c r="CV103" s="147"/>
      <c r="CW103" s="147"/>
      <c r="CX103" s="147"/>
      <c r="CY103" s="147"/>
      <c r="CZ103" s="147"/>
      <c r="DA103" s="147"/>
      <c r="DB103" s="147"/>
      <c r="DC103" s="147"/>
      <c r="DD103" s="147"/>
      <c r="DE103" s="147"/>
      <c r="DF103" s="147"/>
      <c r="DG103" s="147"/>
      <c r="DH103" s="147"/>
      <c r="DI103" s="147"/>
      <c r="DJ103" s="147"/>
      <c r="DK103" s="147"/>
      <c r="DL103" s="147"/>
      <c r="DM103" s="147"/>
      <c r="DN103" s="147"/>
      <c r="DO103" s="147"/>
      <c r="DP103" s="147"/>
      <c r="DQ103" s="147"/>
      <c r="DR103" s="147"/>
      <c r="DS103" s="147"/>
      <c r="DT103" s="147"/>
      <c r="DU103" s="147"/>
      <c r="DV103" s="147"/>
      <c r="DW103" s="147"/>
      <c r="DX103" s="147"/>
      <c r="DY103" s="147"/>
      <c r="DZ103" s="147"/>
      <c r="EA103" s="147"/>
      <c r="EB103" s="147"/>
      <c r="EC103" s="147"/>
      <c r="ED103" s="147"/>
      <c r="EE103" s="147"/>
      <c r="EF103" s="147"/>
      <c r="EG103" s="147"/>
      <c r="EH103" s="147"/>
      <c r="EI103" s="147"/>
      <c r="EJ103" s="147"/>
      <c r="EK103" s="147"/>
      <c r="EL103" s="147"/>
      <c r="EM103" s="147"/>
      <c r="EN103" s="147"/>
      <c r="EO103" s="147"/>
      <c r="EP103" s="147"/>
      <c r="EQ103" s="147"/>
      <c r="ER103" s="147"/>
      <c r="ES103" s="147"/>
      <c r="ET103" s="147"/>
      <c r="EU103" s="147"/>
      <c r="EV103" s="147"/>
      <c r="EW103" s="147"/>
      <c r="EX103" s="147"/>
    </row>
    <row r="104" spans="29:154" x14ac:dyDescent="0.25">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47"/>
      <c r="BT104" s="147"/>
      <c r="BU104" s="147"/>
      <c r="BV104" s="147"/>
      <c r="BW104" s="147"/>
      <c r="BX104" s="147"/>
      <c r="BY104" s="147"/>
      <c r="BZ104" s="147"/>
      <c r="CA104" s="147"/>
      <c r="CB104" s="147"/>
      <c r="CC104" s="147"/>
      <c r="CD104" s="147"/>
      <c r="CE104" s="147"/>
      <c r="CF104" s="147"/>
      <c r="CG104" s="147"/>
      <c r="CH104" s="147"/>
      <c r="CI104" s="147"/>
      <c r="CJ104" s="147"/>
      <c r="CK104" s="147"/>
      <c r="CL104" s="147"/>
      <c r="CM104" s="147"/>
      <c r="CN104" s="147"/>
      <c r="CO104" s="147"/>
      <c r="CP104" s="147"/>
      <c r="CQ104" s="147"/>
      <c r="CR104" s="147"/>
      <c r="CS104" s="147"/>
      <c r="CT104" s="147"/>
      <c r="CU104" s="147"/>
      <c r="CV104" s="147"/>
      <c r="CW104" s="147"/>
      <c r="CX104" s="147"/>
      <c r="CY104" s="147"/>
      <c r="CZ104" s="147"/>
      <c r="DA104" s="147"/>
      <c r="DB104" s="147"/>
      <c r="DC104" s="147"/>
      <c r="DD104" s="147"/>
      <c r="DE104" s="147"/>
      <c r="DF104" s="147"/>
      <c r="DG104" s="147"/>
      <c r="DH104" s="147"/>
      <c r="DI104" s="147"/>
      <c r="DJ104" s="147"/>
      <c r="DK104" s="147"/>
      <c r="DL104" s="147"/>
      <c r="DM104" s="147"/>
      <c r="DN104" s="147"/>
      <c r="DO104" s="147"/>
      <c r="DP104" s="147"/>
      <c r="DQ104" s="147"/>
      <c r="DR104" s="147"/>
      <c r="DS104" s="147"/>
      <c r="DT104" s="147"/>
      <c r="DU104" s="147"/>
      <c r="DV104" s="147"/>
      <c r="DW104" s="147"/>
      <c r="DX104" s="147"/>
      <c r="DY104" s="147"/>
      <c r="DZ104" s="147"/>
      <c r="EA104" s="147"/>
      <c r="EB104" s="147"/>
      <c r="EC104" s="147"/>
      <c r="ED104" s="147"/>
      <c r="EE104" s="147"/>
      <c r="EF104" s="147"/>
      <c r="EG104" s="147"/>
      <c r="EH104" s="147"/>
      <c r="EI104" s="147"/>
      <c r="EJ104" s="147"/>
      <c r="EK104" s="147"/>
      <c r="EL104" s="147"/>
      <c r="EM104" s="147"/>
      <c r="EN104" s="147"/>
      <c r="EO104" s="147"/>
      <c r="EP104" s="147"/>
      <c r="EQ104" s="147"/>
      <c r="ER104" s="147"/>
      <c r="ES104" s="147"/>
      <c r="ET104" s="147"/>
      <c r="EU104" s="147"/>
      <c r="EV104" s="147"/>
      <c r="EW104" s="147"/>
      <c r="EX104" s="147"/>
    </row>
    <row r="105" spans="29:154" x14ac:dyDescent="0.25">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7"/>
      <c r="CI105" s="147"/>
      <c r="CJ105" s="147"/>
      <c r="CK105" s="147"/>
      <c r="CL105" s="147"/>
      <c r="CM105" s="147"/>
      <c r="CN105" s="147"/>
      <c r="CO105" s="147"/>
      <c r="CP105" s="147"/>
      <c r="CQ105" s="147"/>
      <c r="CR105" s="147"/>
      <c r="CS105" s="147"/>
      <c r="CT105" s="147"/>
      <c r="CU105" s="147"/>
      <c r="CV105" s="147"/>
      <c r="CW105" s="147"/>
      <c r="CX105" s="147"/>
      <c r="CY105" s="147"/>
      <c r="CZ105" s="147"/>
      <c r="DA105" s="147"/>
      <c r="DB105" s="147"/>
      <c r="DC105" s="147"/>
      <c r="DD105" s="147"/>
      <c r="DE105" s="147"/>
      <c r="DF105" s="147"/>
      <c r="DG105" s="147"/>
      <c r="DH105" s="147"/>
      <c r="DI105" s="147"/>
      <c r="DJ105" s="147"/>
      <c r="DK105" s="147"/>
      <c r="DL105" s="147"/>
      <c r="DM105" s="147"/>
      <c r="DN105" s="147"/>
      <c r="DO105" s="147"/>
      <c r="DP105" s="147"/>
      <c r="DQ105" s="147"/>
      <c r="DR105" s="147"/>
      <c r="DS105" s="147"/>
      <c r="DT105" s="147"/>
      <c r="DU105" s="147"/>
      <c r="DV105" s="147"/>
      <c r="DW105" s="147"/>
      <c r="DX105" s="147"/>
      <c r="DY105" s="147"/>
      <c r="DZ105" s="147"/>
      <c r="EA105" s="147"/>
      <c r="EB105" s="147"/>
      <c r="EC105" s="147"/>
      <c r="ED105" s="147"/>
      <c r="EE105" s="147"/>
      <c r="EF105" s="147"/>
      <c r="EG105" s="147"/>
      <c r="EH105" s="147"/>
      <c r="EI105" s="147"/>
      <c r="EJ105" s="147"/>
      <c r="EK105" s="147"/>
      <c r="EL105" s="147"/>
      <c r="EM105" s="147"/>
      <c r="EN105" s="147"/>
      <c r="EO105" s="147"/>
      <c r="EP105" s="147"/>
      <c r="EQ105" s="147"/>
      <c r="ER105" s="147"/>
      <c r="ES105" s="147"/>
      <c r="ET105" s="147"/>
      <c r="EU105" s="147"/>
      <c r="EV105" s="147"/>
      <c r="EW105" s="147"/>
      <c r="EX105" s="147"/>
    </row>
    <row r="106" spans="29:154" x14ac:dyDescent="0.25">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c r="DC106" s="147"/>
      <c r="DD106" s="147"/>
      <c r="DE106" s="147"/>
      <c r="DF106" s="147"/>
      <c r="DG106" s="147"/>
      <c r="DH106" s="147"/>
      <c r="DI106" s="147"/>
      <c r="DJ106" s="147"/>
      <c r="DK106" s="147"/>
      <c r="DL106" s="147"/>
      <c r="DM106" s="147"/>
      <c r="DN106" s="147"/>
      <c r="DO106" s="147"/>
      <c r="DP106" s="147"/>
      <c r="DQ106" s="147"/>
      <c r="DR106" s="147"/>
      <c r="DS106" s="147"/>
      <c r="DT106" s="147"/>
      <c r="DU106" s="147"/>
      <c r="DV106" s="147"/>
      <c r="DW106" s="147"/>
      <c r="DX106" s="147"/>
      <c r="DY106" s="147"/>
      <c r="DZ106" s="147"/>
      <c r="EA106" s="147"/>
      <c r="EB106" s="147"/>
      <c r="EC106" s="147"/>
      <c r="ED106" s="147"/>
      <c r="EE106" s="147"/>
      <c r="EF106" s="147"/>
      <c r="EG106" s="147"/>
      <c r="EH106" s="147"/>
      <c r="EI106" s="147"/>
      <c r="EJ106" s="147"/>
      <c r="EK106" s="147"/>
      <c r="EL106" s="147"/>
      <c r="EM106" s="147"/>
      <c r="EN106" s="147"/>
      <c r="EO106" s="147"/>
      <c r="EP106" s="147"/>
      <c r="EQ106" s="147"/>
      <c r="ER106" s="147"/>
      <c r="ES106" s="147"/>
      <c r="ET106" s="147"/>
      <c r="EU106" s="147"/>
      <c r="EV106" s="147"/>
      <c r="EW106" s="147"/>
      <c r="EX106" s="147"/>
    </row>
    <row r="107" spans="29:154" x14ac:dyDescent="0.25">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7"/>
      <c r="DJ107" s="147"/>
      <c r="DK107" s="147"/>
      <c r="DL107" s="147"/>
      <c r="DM107" s="147"/>
      <c r="DN107" s="147"/>
      <c r="DO107" s="147"/>
      <c r="DP107" s="147"/>
      <c r="DQ107" s="147"/>
      <c r="DR107" s="147"/>
      <c r="DS107" s="147"/>
      <c r="DT107" s="147"/>
      <c r="DU107" s="147"/>
      <c r="DV107" s="147"/>
      <c r="DW107" s="147"/>
      <c r="DX107" s="147"/>
      <c r="DY107" s="147"/>
      <c r="DZ107" s="147"/>
      <c r="EA107" s="147"/>
      <c r="EB107" s="147"/>
      <c r="EC107" s="147"/>
      <c r="ED107" s="147"/>
      <c r="EE107" s="147"/>
      <c r="EF107" s="147"/>
      <c r="EG107" s="147"/>
      <c r="EH107" s="147"/>
      <c r="EI107" s="147"/>
      <c r="EJ107" s="147"/>
      <c r="EK107" s="147"/>
      <c r="EL107" s="147"/>
      <c r="EM107" s="147"/>
      <c r="EN107" s="147"/>
      <c r="EO107" s="147"/>
      <c r="EP107" s="147"/>
      <c r="EQ107" s="147"/>
      <c r="ER107" s="147"/>
      <c r="ES107" s="147"/>
      <c r="ET107" s="147"/>
      <c r="EU107" s="147"/>
      <c r="EV107" s="147"/>
      <c r="EW107" s="147"/>
      <c r="EX107" s="147"/>
    </row>
    <row r="108" spans="29:154" x14ac:dyDescent="0.25">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7"/>
      <c r="DJ108" s="147"/>
      <c r="DK108" s="147"/>
      <c r="DL108" s="147"/>
      <c r="DM108" s="147"/>
      <c r="DN108" s="147"/>
      <c r="DO108" s="147"/>
      <c r="DP108" s="147"/>
      <c r="DQ108" s="147"/>
      <c r="DR108" s="147"/>
      <c r="DS108" s="147"/>
      <c r="DT108" s="147"/>
      <c r="DU108" s="147"/>
      <c r="DV108" s="147"/>
      <c r="DW108" s="147"/>
      <c r="DX108" s="147"/>
      <c r="DY108" s="147"/>
      <c r="DZ108" s="147"/>
      <c r="EA108" s="147"/>
      <c r="EB108" s="147"/>
      <c r="EC108" s="147"/>
      <c r="ED108" s="147"/>
      <c r="EE108" s="147"/>
      <c r="EF108" s="147"/>
      <c r="EG108" s="147"/>
      <c r="EH108" s="147"/>
      <c r="EI108" s="147"/>
      <c r="EJ108" s="147"/>
      <c r="EK108" s="147"/>
      <c r="EL108" s="147"/>
      <c r="EM108" s="147"/>
      <c r="EN108" s="147"/>
      <c r="EO108" s="147"/>
      <c r="EP108" s="147"/>
      <c r="EQ108" s="147"/>
      <c r="ER108" s="147"/>
      <c r="ES108" s="147"/>
      <c r="ET108" s="147"/>
      <c r="EU108" s="147"/>
      <c r="EV108" s="147"/>
      <c r="EW108" s="147"/>
      <c r="EX108" s="147"/>
    </row>
    <row r="109" spans="29:154" x14ac:dyDescent="0.25">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7"/>
      <c r="DJ109" s="147"/>
      <c r="DK109" s="147"/>
      <c r="DL109" s="147"/>
      <c r="DM109" s="147"/>
      <c r="DN109" s="147"/>
      <c r="DO109" s="147"/>
      <c r="DP109" s="147"/>
      <c r="DQ109" s="147"/>
      <c r="DR109" s="147"/>
      <c r="DS109" s="147"/>
      <c r="DT109" s="147"/>
      <c r="DU109" s="147"/>
      <c r="DV109" s="147"/>
      <c r="DW109" s="147"/>
      <c r="DX109" s="147"/>
      <c r="DY109" s="147"/>
      <c r="DZ109" s="147"/>
      <c r="EA109" s="147"/>
      <c r="EB109" s="147"/>
      <c r="EC109" s="147"/>
      <c r="ED109" s="147"/>
      <c r="EE109" s="147"/>
      <c r="EF109" s="147"/>
      <c r="EG109" s="147"/>
      <c r="EH109" s="147"/>
      <c r="EI109" s="147"/>
      <c r="EJ109" s="147"/>
      <c r="EK109" s="147"/>
      <c r="EL109" s="147"/>
      <c r="EM109" s="147"/>
      <c r="EN109" s="147"/>
      <c r="EO109" s="147"/>
      <c r="EP109" s="147"/>
      <c r="EQ109" s="147"/>
      <c r="ER109" s="147"/>
      <c r="ES109" s="147"/>
      <c r="ET109" s="147"/>
      <c r="EU109" s="147"/>
      <c r="EV109" s="147"/>
      <c r="EW109" s="147"/>
      <c r="EX109" s="147"/>
    </row>
    <row r="110" spans="29:154" x14ac:dyDescent="0.25">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47"/>
      <c r="DL110" s="147"/>
      <c r="DM110" s="147"/>
      <c r="DN110" s="147"/>
      <c r="DO110" s="147"/>
      <c r="DP110" s="147"/>
      <c r="DQ110" s="147"/>
      <c r="DR110" s="147"/>
      <c r="DS110" s="147"/>
      <c r="DT110" s="147"/>
      <c r="DU110" s="147"/>
      <c r="DV110" s="147"/>
      <c r="DW110" s="147"/>
      <c r="DX110" s="147"/>
      <c r="DY110" s="147"/>
      <c r="DZ110" s="147"/>
      <c r="EA110" s="147"/>
      <c r="EB110" s="147"/>
      <c r="EC110" s="147"/>
      <c r="ED110" s="147"/>
      <c r="EE110" s="147"/>
      <c r="EF110" s="147"/>
      <c r="EG110" s="147"/>
      <c r="EH110" s="147"/>
      <c r="EI110" s="147"/>
      <c r="EJ110" s="147"/>
      <c r="EK110" s="147"/>
      <c r="EL110" s="147"/>
      <c r="EM110" s="147"/>
      <c r="EN110" s="147"/>
      <c r="EO110" s="147"/>
      <c r="EP110" s="147"/>
      <c r="EQ110" s="147"/>
      <c r="ER110" s="147"/>
      <c r="ES110" s="147"/>
      <c r="ET110" s="147"/>
      <c r="EU110" s="147"/>
      <c r="EV110" s="147"/>
      <c r="EW110" s="147"/>
      <c r="EX110" s="147"/>
    </row>
    <row r="111" spans="29:154" x14ac:dyDescent="0.25">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c r="DC111" s="147"/>
      <c r="DD111" s="147"/>
      <c r="DE111" s="147"/>
      <c r="DF111" s="147"/>
      <c r="DG111" s="147"/>
      <c r="DH111" s="147"/>
      <c r="DI111" s="147"/>
      <c r="DJ111" s="147"/>
      <c r="DK111" s="147"/>
      <c r="DL111" s="147"/>
      <c r="DM111" s="147"/>
      <c r="DN111" s="147"/>
      <c r="DO111" s="147"/>
      <c r="DP111" s="147"/>
      <c r="DQ111" s="147"/>
      <c r="DR111" s="147"/>
      <c r="DS111" s="147"/>
      <c r="DT111" s="147"/>
      <c r="DU111" s="147"/>
      <c r="DV111" s="147"/>
      <c r="DW111" s="147"/>
      <c r="DX111" s="147"/>
      <c r="DY111" s="147"/>
      <c r="DZ111" s="147"/>
      <c r="EA111" s="147"/>
      <c r="EB111" s="147"/>
      <c r="EC111" s="147"/>
      <c r="ED111" s="147"/>
      <c r="EE111" s="147"/>
      <c r="EF111" s="147"/>
      <c r="EG111" s="147"/>
      <c r="EH111" s="147"/>
      <c r="EI111" s="147"/>
      <c r="EJ111" s="147"/>
      <c r="EK111" s="147"/>
      <c r="EL111" s="147"/>
      <c r="EM111" s="147"/>
      <c r="EN111" s="147"/>
      <c r="EO111" s="147"/>
      <c r="EP111" s="147"/>
      <c r="EQ111" s="147"/>
      <c r="ER111" s="147"/>
      <c r="ES111" s="147"/>
      <c r="ET111" s="147"/>
      <c r="EU111" s="147"/>
      <c r="EV111" s="147"/>
      <c r="EW111" s="147"/>
      <c r="EX111" s="147"/>
    </row>
    <row r="112" spans="29:154" x14ac:dyDescent="0.25">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147"/>
      <c r="DC112" s="147"/>
      <c r="DD112" s="147"/>
      <c r="DE112" s="147"/>
      <c r="DF112" s="147"/>
      <c r="DG112" s="147"/>
      <c r="DH112" s="147"/>
      <c r="DI112" s="147"/>
      <c r="DJ112" s="147"/>
      <c r="DK112" s="147"/>
      <c r="DL112" s="147"/>
      <c r="DM112" s="147"/>
      <c r="DN112" s="147"/>
      <c r="DO112" s="147"/>
      <c r="DP112" s="147"/>
      <c r="DQ112" s="147"/>
      <c r="DR112" s="147"/>
      <c r="DS112" s="147"/>
      <c r="DT112" s="147"/>
      <c r="DU112" s="147"/>
      <c r="DV112" s="147"/>
      <c r="DW112" s="147"/>
      <c r="DX112" s="147"/>
      <c r="DY112" s="147"/>
      <c r="DZ112" s="147"/>
      <c r="EA112" s="147"/>
      <c r="EB112" s="147"/>
      <c r="EC112" s="147"/>
      <c r="ED112" s="147"/>
      <c r="EE112" s="147"/>
      <c r="EF112" s="147"/>
      <c r="EG112" s="147"/>
      <c r="EH112" s="147"/>
      <c r="EI112" s="147"/>
      <c r="EJ112" s="147"/>
      <c r="EK112" s="147"/>
      <c r="EL112" s="147"/>
      <c r="EM112" s="147"/>
      <c r="EN112" s="147"/>
      <c r="EO112" s="147"/>
      <c r="EP112" s="147"/>
      <c r="EQ112" s="147"/>
      <c r="ER112" s="147"/>
      <c r="ES112" s="147"/>
      <c r="ET112" s="147"/>
      <c r="EU112" s="147"/>
      <c r="EV112" s="147"/>
      <c r="EW112" s="147"/>
      <c r="EX112" s="147"/>
    </row>
    <row r="113" spans="29:154" x14ac:dyDescent="0.25">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7"/>
      <c r="BY113" s="147"/>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147"/>
      <c r="DC113" s="147"/>
      <c r="DD113" s="147"/>
      <c r="DE113" s="147"/>
      <c r="DF113" s="147"/>
      <c r="DG113" s="147"/>
      <c r="DH113" s="147"/>
      <c r="DI113" s="147"/>
      <c r="DJ113" s="147"/>
      <c r="DK113" s="147"/>
      <c r="DL113" s="147"/>
      <c r="DM113" s="147"/>
      <c r="DN113" s="147"/>
      <c r="DO113" s="147"/>
      <c r="DP113" s="147"/>
      <c r="DQ113" s="147"/>
      <c r="DR113" s="147"/>
      <c r="DS113" s="147"/>
      <c r="DT113" s="147"/>
      <c r="DU113" s="147"/>
      <c r="DV113" s="147"/>
      <c r="DW113" s="147"/>
      <c r="DX113" s="147"/>
      <c r="DY113" s="147"/>
      <c r="DZ113" s="147"/>
      <c r="EA113" s="147"/>
      <c r="EB113" s="147"/>
      <c r="EC113" s="147"/>
      <c r="ED113" s="147"/>
      <c r="EE113" s="147"/>
      <c r="EF113" s="147"/>
      <c r="EG113" s="147"/>
      <c r="EH113" s="147"/>
      <c r="EI113" s="147"/>
      <c r="EJ113" s="147"/>
      <c r="EK113" s="147"/>
      <c r="EL113" s="147"/>
      <c r="EM113" s="147"/>
      <c r="EN113" s="147"/>
      <c r="EO113" s="147"/>
      <c r="EP113" s="147"/>
      <c r="EQ113" s="147"/>
      <c r="ER113" s="147"/>
      <c r="ES113" s="147"/>
      <c r="ET113" s="147"/>
      <c r="EU113" s="147"/>
      <c r="EV113" s="147"/>
      <c r="EW113" s="147"/>
      <c r="EX113" s="147"/>
    </row>
    <row r="114" spans="29:154" x14ac:dyDescent="0.25">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47"/>
      <c r="DI114" s="147"/>
      <c r="DJ114" s="147"/>
      <c r="DK114" s="147"/>
      <c r="DL114" s="147"/>
      <c r="DM114" s="147"/>
      <c r="DN114" s="147"/>
      <c r="DO114" s="147"/>
      <c r="DP114" s="147"/>
      <c r="DQ114" s="147"/>
      <c r="DR114" s="147"/>
      <c r="DS114" s="147"/>
      <c r="DT114" s="147"/>
      <c r="DU114" s="147"/>
      <c r="DV114" s="147"/>
      <c r="DW114" s="147"/>
      <c r="DX114" s="147"/>
      <c r="DY114" s="147"/>
      <c r="DZ114" s="147"/>
      <c r="EA114" s="147"/>
      <c r="EB114" s="147"/>
      <c r="EC114" s="147"/>
      <c r="ED114" s="147"/>
      <c r="EE114" s="147"/>
      <c r="EF114" s="147"/>
      <c r="EG114" s="147"/>
      <c r="EH114" s="147"/>
      <c r="EI114" s="147"/>
      <c r="EJ114" s="147"/>
      <c r="EK114" s="147"/>
      <c r="EL114" s="147"/>
      <c r="EM114" s="147"/>
      <c r="EN114" s="147"/>
      <c r="EO114" s="147"/>
      <c r="EP114" s="147"/>
      <c r="EQ114" s="147"/>
      <c r="ER114" s="147"/>
      <c r="ES114" s="147"/>
      <c r="ET114" s="147"/>
      <c r="EU114" s="147"/>
      <c r="EV114" s="147"/>
      <c r="EW114" s="147"/>
      <c r="EX114" s="147"/>
    </row>
    <row r="115" spans="29:154" x14ac:dyDescent="0.25">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c r="DG115" s="147"/>
      <c r="DH115" s="147"/>
      <c r="DI115" s="147"/>
      <c r="DJ115" s="147"/>
      <c r="DK115" s="147"/>
      <c r="DL115" s="147"/>
      <c r="DM115" s="147"/>
      <c r="DN115" s="147"/>
      <c r="DO115" s="147"/>
      <c r="DP115" s="147"/>
      <c r="DQ115" s="147"/>
      <c r="DR115" s="147"/>
      <c r="DS115" s="147"/>
      <c r="DT115" s="147"/>
      <c r="DU115" s="147"/>
      <c r="DV115" s="147"/>
      <c r="DW115" s="147"/>
      <c r="DX115" s="147"/>
      <c r="DY115" s="147"/>
      <c r="DZ115" s="147"/>
      <c r="EA115" s="147"/>
      <c r="EB115" s="147"/>
      <c r="EC115" s="147"/>
      <c r="ED115" s="147"/>
      <c r="EE115" s="147"/>
      <c r="EF115" s="147"/>
      <c r="EG115" s="147"/>
      <c r="EH115" s="147"/>
      <c r="EI115" s="147"/>
      <c r="EJ115" s="147"/>
      <c r="EK115" s="147"/>
      <c r="EL115" s="147"/>
      <c r="EM115" s="147"/>
      <c r="EN115" s="147"/>
      <c r="EO115" s="147"/>
      <c r="EP115" s="147"/>
      <c r="EQ115" s="147"/>
      <c r="ER115" s="147"/>
      <c r="ES115" s="147"/>
      <c r="ET115" s="147"/>
      <c r="EU115" s="147"/>
      <c r="EV115" s="147"/>
      <c r="EW115" s="147"/>
      <c r="EX115" s="147"/>
    </row>
    <row r="116" spans="29:154" x14ac:dyDescent="0.25">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7"/>
      <c r="CH116" s="147"/>
      <c r="CI116" s="147"/>
      <c r="CJ116" s="147"/>
      <c r="CK116" s="147"/>
      <c r="CL116" s="147"/>
      <c r="CM116" s="147"/>
      <c r="CN116" s="147"/>
      <c r="CO116" s="147"/>
      <c r="CP116" s="147"/>
      <c r="CQ116" s="147"/>
      <c r="CR116" s="147"/>
      <c r="CS116" s="147"/>
      <c r="CT116" s="147"/>
      <c r="CU116" s="147"/>
      <c r="CV116" s="147"/>
      <c r="CW116" s="147"/>
      <c r="CX116" s="147"/>
      <c r="CY116" s="147"/>
      <c r="CZ116" s="147"/>
      <c r="DA116" s="147"/>
      <c r="DB116" s="147"/>
      <c r="DC116" s="147"/>
      <c r="DD116" s="147"/>
      <c r="DE116" s="147"/>
      <c r="DF116" s="147"/>
      <c r="DG116" s="147"/>
      <c r="DH116" s="147"/>
      <c r="DI116" s="147"/>
      <c r="DJ116" s="147"/>
      <c r="DK116" s="147"/>
      <c r="DL116" s="147"/>
      <c r="DM116" s="147"/>
      <c r="DN116" s="147"/>
      <c r="DO116" s="147"/>
      <c r="DP116" s="147"/>
      <c r="DQ116" s="147"/>
      <c r="DR116" s="147"/>
      <c r="DS116" s="147"/>
      <c r="DT116" s="147"/>
      <c r="DU116" s="147"/>
      <c r="DV116" s="147"/>
      <c r="DW116" s="147"/>
      <c r="DX116" s="147"/>
      <c r="DY116" s="147"/>
      <c r="DZ116" s="147"/>
      <c r="EA116" s="147"/>
      <c r="EB116" s="147"/>
      <c r="EC116" s="147"/>
      <c r="ED116" s="147"/>
      <c r="EE116" s="147"/>
      <c r="EF116" s="147"/>
      <c r="EG116" s="147"/>
      <c r="EH116" s="147"/>
      <c r="EI116" s="147"/>
      <c r="EJ116" s="147"/>
      <c r="EK116" s="147"/>
      <c r="EL116" s="147"/>
      <c r="EM116" s="147"/>
      <c r="EN116" s="147"/>
      <c r="EO116" s="147"/>
      <c r="EP116" s="147"/>
      <c r="EQ116" s="147"/>
      <c r="ER116" s="147"/>
      <c r="ES116" s="147"/>
      <c r="ET116" s="147"/>
      <c r="EU116" s="147"/>
      <c r="EV116" s="147"/>
      <c r="EW116" s="147"/>
      <c r="EX116" s="147"/>
    </row>
    <row r="117" spans="29:154" x14ac:dyDescent="0.25">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c r="DF117" s="147"/>
      <c r="DG117" s="147"/>
      <c r="DH117" s="147"/>
      <c r="DI117" s="147"/>
      <c r="DJ117" s="147"/>
      <c r="DK117" s="147"/>
      <c r="DL117" s="147"/>
      <c r="DM117" s="147"/>
      <c r="DN117" s="147"/>
      <c r="DO117" s="147"/>
      <c r="DP117" s="147"/>
      <c r="DQ117" s="147"/>
      <c r="DR117" s="147"/>
      <c r="DS117" s="147"/>
      <c r="DT117" s="147"/>
      <c r="DU117" s="147"/>
      <c r="DV117" s="147"/>
      <c r="DW117" s="147"/>
      <c r="DX117" s="147"/>
      <c r="DY117" s="147"/>
      <c r="DZ117" s="147"/>
      <c r="EA117" s="147"/>
      <c r="EB117" s="147"/>
      <c r="EC117" s="147"/>
      <c r="ED117" s="147"/>
      <c r="EE117" s="147"/>
      <c r="EF117" s="147"/>
      <c r="EG117" s="147"/>
      <c r="EH117" s="147"/>
      <c r="EI117" s="147"/>
      <c r="EJ117" s="147"/>
      <c r="EK117" s="147"/>
      <c r="EL117" s="147"/>
      <c r="EM117" s="147"/>
      <c r="EN117" s="147"/>
      <c r="EO117" s="147"/>
      <c r="EP117" s="147"/>
      <c r="EQ117" s="147"/>
      <c r="ER117" s="147"/>
      <c r="ES117" s="147"/>
      <c r="ET117" s="147"/>
      <c r="EU117" s="147"/>
      <c r="EV117" s="147"/>
      <c r="EW117" s="147"/>
      <c r="EX117" s="147"/>
    </row>
    <row r="118" spans="29:154" x14ac:dyDescent="0.25">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47"/>
      <c r="DI118" s="147"/>
      <c r="DJ118" s="147"/>
      <c r="DK118" s="147"/>
      <c r="DL118" s="147"/>
      <c r="DM118" s="147"/>
      <c r="DN118" s="147"/>
      <c r="DO118" s="147"/>
      <c r="DP118" s="147"/>
      <c r="DQ118" s="147"/>
      <c r="DR118" s="147"/>
      <c r="DS118" s="147"/>
      <c r="DT118" s="147"/>
      <c r="DU118" s="147"/>
      <c r="DV118" s="147"/>
      <c r="DW118" s="147"/>
      <c r="DX118" s="147"/>
      <c r="DY118" s="147"/>
      <c r="DZ118" s="147"/>
      <c r="EA118" s="147"/>
      <c r="EB118" s="147"/>
      <c r="EC118" s="147"/>
      <c r="ED118" s="147"/>
      <c r="EE118" s="147"/>
      <c r="EF118" s="147"/>
      <c r="EG118" s="147"/>
      <c r="EH118" s="147"/>
      <c r="EI118" s="147"/>
      <c r="EJ118" s="147"/>
      <c r="EK118" s="147"/>
      <c r="EL118" s="147"/>
      <c r="EM118" s="147"/>
      <c r="EN118" s="147"/>
      <c r="EO118" s="147"/>
      <c r="EP118" s="147"/>
      <c r="EQ118" s="147"/>
      <c r="ER118" s="147"/>
      <c r="ES118" s="147"/>
      <c r="ET118" s="147"/>
      <c r="EU118" s="147"/>
      <c r="EV118" s="147"/>
      <c r="EW118" s="147"/>
      <c r="EX118" s="147"/>
    </row>
    <row r="119" spans="29:154" x14ac:dyDescent="0.25">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c r="BO119" s="147"/>
      <c r="BP119" s="147"/>
      <c r="BQ119" s="147"/>
      <c r="BR119" s="147"/>
      <c r="BS119" s="147"/>
      <c r="BT119" s="147"/>
      <c r="BU119" s="147"/>
      <c r="BV119" s="147"/>
      <c r="BW119" s="147"/>
      <c r="BX119" s="147"/>
      <c r="BY119" s="147"/>
      <c r="BZ119" s="147"/>
      <c r="CA119" s="147"/>
      <c r="CB119" s="147"/>
      <c r="CC119" s="147"/>
      <c r="CD119" s="147"/>
      <c r="CE119" s="147"/>
      <c r="CF119" s="147"/>
      <c r="CG119" s="147"/>
      <c r="CH119" s="147"/>
      <c r="CI119" s="147"/>
      <c r="CJ119" s="147"/>
      <c r="CK119" s="147"/>
      <c r="CL119" s="147"/>
      <c r="CM119" s="147"/>
      <c r="CN119" s="147"/>
      <c r="CO119" s="147"/>
      <c r="CP119" s="147"/>
      <c r="CQ119" s="147"/>
      <c r="CR119" s="147"/>
      <c r="CS119" s="147"/>
      <c r="CT119" s="147"/>
      <c r="CU119" s="147"/>
      <c r="CV119" s="147"/>
      <c r="CW119" s="147"/>
      <c r="CX119" s="147"/>
      <c r="CY119" s="147"/>
      <c r="CZ119" s="147"/>
      <c r="DA119" s="147"/>
      <c r="DB119" s="147"/>
      <c r="DC119" s="147"/>
      <c r="DD119" s="147"/>
      <c r="DE119" s="147"/>
      <c r="DF119" s="147"/>
      <c r="DG119" s="147"/>
      <c r="DH119" s="147"/>
      <c r="DI119" s="147"/>
      <c r="DJ119" s="147"/>
      <c r="DK119" s="147"/>
      <c r="DL119" s="147"/>
      <c r="DM119" s="147"/>
      <c r="DN119" s="147"/>
      <c r="DO119" s="147"/>
      <c r="DP119" s="147"/>
      <c r="DQ119" s="147"/>
      <c r="DR119" s="147"/>
      <c r="DS119" s="147"/>
      <c r="DT119" s="147"/>
      <c r="DU119" s="147"/>
      <c r="DV119" s="147"/>
      <c r="DW119" s="147"/>
      <c r="DX119" s="147"/>
      <c r="DY119" s="147"/>
      <c r="DZ119" s="147"/>
      <c r="EA119" s="147"/>
      <c r="EB119" s="147"/>
      <c r="EC119" s="147"/>
      <c r="ED119" s="147"/>
      <c r="EE119" s="147"/>
      <c r="EF119" s="147"/>
      <c r="EG119" s="147"/>
      <c r="EH119" s="147"/>
      <c r="EI119" s="147"/>
      <c r="EJ119" s="147"/>
      <c r="EK119" s="147"/>
      <c r="EL119" s="147"/>
      <c r="EM119" s="147"/>
      <c r="EN119" s="147"/>
      <c r="EO119" s="147"/>
      <c r="EP119" s="147"/>
      <c r="EQ119" s="147"/>
      <c r="ER119" s="147"/>
      <c r="ES119" s="147"/>
      <c r="ET119" s="147"/>
      <c r="EU119" s="147"/>
      <c r="EV119" s="147"/>
      <c r="EW119" s="147"/>
      <c r="EX119" s="147"/>
    </row>
    <row r="120" spans="29:154" x14ac:dyDescent="0.25">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c r="BQ120" s="147"/>
      <c r="BR120" s="147"/>
      <c r="BS120" s="147"/>
      <c r="BT120" s="147"/>
      <c r="BU120" s="147"/>
      <c r="BV120" s="147"/>
      <c r="BW120" s="147"/>
      <c r="BX120" s="147"/>
      <c r="BY120" s="147"/>
      <c r="BZ120" s="147"/>
      <c r="CA120" s="147"/>
      <c r="CB120" s="147"/>
      <c r="CC120" s="147"/>
      <c r="CD120" s="147"/>
      <c r="CE120" s="147"/>
      <c r="CF120" s="147"/>
      <c r="CG120" s="147"/>
      <c r="CH120" s="147"/>
      <c r="CI120" s="147"/>
      <c r="CJ120" s="147"/>
      <c r="CK120" s="147"/>
      <c r="CL120" s="147"/>
      <c r="CM120" s="147"/>
      <c r="CN120" s="147"/>
      <c r="CO120" s="147"/>
      <c r="CP120" s="147"/>
      <c r="CQ120" s="147"/>
      <c r="CR120" s="147"/>
      <c r="CS120" s="147"/>
      <c r="CT120" s="147"/>
      <c r="CU120" s="147"/>
      <c r="CV120" s="147"/>
      <c r="CW120" s="147"/>
      <c r="CX120" s="147"/>
      <c r="CY120" s="147"/>
      <c r="CZ120" s="147"/>
      <c r="DA120" s="147"/>
      <c r="DB120" s="147"/>
      <c r="DC120" s="147"/>
      <c r="DD120" s="147"/>
      <c r="DE120" s="147"/>
      <c r="DF120" s="147"/>
      <c r="DG120" s="147"/>
      <c r="DH120" s="147"/>
      <c r="DI120" s="147"/>
      <c r="DJ120" s="147"/>
      <c r="DK120" s="147"/>
      <c r="DL120" s="147"/>
      <c r="DM120" s="147"/>
      <c r="DN120" s="147"/>
      <c r="DO120" s="147"/>
      <c r="DP120" s="147"/>
      <c r="DQ120" s="147"/>
      <c r="DR120" s="147"/>
      <c r="DS120" s="147"/>
      <c r="DT120" s="147"/>
      <c r="DU120" s="147"/>
      <c r="DV120" s="147"/>
      <c r="DW120" s="147"/>
      <c r="DX120" s="147"/>
      <c r="DY120" s="147"/>
      <c r="DZ120" s="147"/>
      <c r="EA120" s="147"/>
      <c r="EB120" s="147"/>
      <c r="EC120" s="147"/>
      <c r="ED120" s="147"/>
      <c r="EE120" s="147"/>
      <c r="EF120" s="147"/>
      <c r="EG120" s="147"/>
      <c r="EH120" s="147"/>
      <c r="EI120" s="147"/>
      <c r="EJ120" s="147"/>
      <c r="EK120" s="147"/>
      <c r="EL120" s="147"/>
      <c r="EM120" s="147"/>
      <c r="EN120" s="147"/>
      <c r="EO120" s="147"/>
      <c r="EP120" s="147"/>
      <c r="EQ120" s="147"/>
      <c r="ER120" s="147"/>
      <c r="ES120" s="147"/>
      <c r="ET120" s="147"/>
      <c r="EU120" s="147"/>
      <c r="EV120" s="147"/>
      <c r="EW120" s="147"/>
      <c r="EX120" s="147"/>
    </row>
    <row r="121" spans="29:154" x14ac:dyDescent="0.25">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c r="BK121" s="147"/>
      <c r="BL121" s="147"/>
      <c r="BM121" s="147"/>
      <c r="BN121" s="147"/>
      <c r="BO121" s="147"/>
      <c r="BP121" s="147"/>
      <c r="BQ121" s="147"/>
      <c r="BR121" s="147"/>
      <c r="BS121" s="147"/>
      <c r="BT121" s="147"/>
      <c r="BU121" s="147"/>
      <c r="BV121" s="147"/>
      <c r="BW121" s="147"/>
      <c r="BX121" s="147"/>
      <c r="BY121" s="147"/>
      <c r="BZ121" s="147"/>
      <c r="CA121" s="147"/>
      <c r="CB121" s="147"/>
      <c r="CC121" s="147"/>
      <c r="CD121" s="147"/>
      <c r="CE121" s="147"/>
      <c r="CF121" s="147"/>
      <c r="CG121" s="147"/>
      <c r="CH121" s="147"/>
      <c r="CI121" s="147"/>
      <c r="CJ121" s="147"/>
      <c r="CK121" s="147"/>
      <c r="CL121" s="147"/>
      <c r="CM121" s="147"/>
      <c r="CN121" s="147"/>
      <c r="CO121" s="147"/>
      <c r="CP121" s="147"/>
      <c r="CQ121" s="147"/>
      <c r="CR121" s="147"/>
      <c r="CS121" s="147"/>
      <c r="CT121" s="147"/>
      <c r="CU121" s="147"/>
      <c r="CV121" s="147"/>
      <c r="CW121" s="147"/>
      <c r="CX121" s="147"/>
      <c r="CY121" s="147"/>
      <c r="CZ121" s="147"/>
      <c r="DA121" s="147"/>
      <c r="DB121" s="147"/>
      <c r="DC121" s="147"/>
      <c r="DD121" s="147"/>
      <c r="DE121" s="147"/>
      <c r="DF121" s="147"/>
      <c r="DG121" s="147"/>
      <c r="DH121" s="147"/>
      <c r="DI121" s="147"/>
      <c r="DJ121" s="147"/>
      <c r="DK121" s="147"/>
      <c r="DL121" s="147"/>
      <c r="DM121" s="147"/>
      <c r="DN121" s="147"/>
      <c r="DO121" s="147"/>
      <c r="DP121" s="147"/>
      <c r="DQ121" s="147"/>
      <c r="DR121" s="147"/>
      <c r="DS121" s="147"/>
      <c r="DT121" s="147"/>
      <c r="DU121" s="147"/>
      <c r="DV121" s="147"/>
      <c r="DW121" s="147"/>
      <c r="DX121" s="147"/>
      <c r="DY121" s="147"/>
      <c r="DZ121" s="147"/>
      <c r="EA121" s="147"/>
      <c r="EB121" s="147"/>
      <c r="EC121" s="147"/>
      <c r="ED121" s="147"/>
      <c r="EE121" s="147"/>
      <c r="EF121" s="147"/>
      <c r="EG121" s="147"/>
      <c r="EH121" s="147"/>
      <c r="EI121" s="147"/>
      <c r="EJ121" s="147"/>
      <c r="EK121" s="147"/>
      <c r="EL121" s="147"/>
      <c r="EM121" s="147"/>
      <c r="EN121" s="147"/>
      <c r="EO121" s="147"/>
      <c r="EP121" s="147"/>
      <c r="EQ121" s="147"/>
      <c r="ER121" s="147"/>
      <c r="ES121" s="147"/>
      <c r="ET121" s="147"/>
      <c r="EU121" s="147"/>
      <c r="EV121" s="147"/>
      <c r="EW121" s="147"/>
      <c r="EX121" s="147"/>
    </row>
    <row r="122" spans="29:154" x14ac:dyDescent="0.25">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47"/>
      <c r="BM122" s="147"/>
      <c r="BN122" s="147"/>
      <c r="BO122" s="147"/>
      <c r="BP122" s="147"/>
      <c r="BQ122" s="147"/>
      <c r="BR122" s="147"/>
      <c r="BS122" s="147"/>
      <c r="BT122" s="147"/>
      <c r="BU122" s="147"/>
      <c r="BV122" s="147"/>
      <c r="BW122" s="147"/>
      <c r="BX122" s="147"/>
      <c r="BY122" s="147"/>
      <c r="BZ122" s="147"/>
      <c r="CA122" s="147"/>
      <c r="CB122" s="147"/>
      <c r="CC122" s="147"/>
      <c r="CD122" s="147"/>
      <c r="CE122" s="147"/>
      <c r="CF122" s="147"/>
      <c r="CG122" s="147"/>
      <c r="CH122" s="147"/>
      <c r="CI122" s="147"/>
      <c r="CJ122" s="147"/>
      <c r="CK122" s="147"/>
      <c r="CL122" s="147"/>
      <c r="CM122" s="147"/>
      <c r="CN122" s="147"/>
      <c r="CO122" s="147"/>
      <c r="CP122" s="147"/>
      <c r="CQ122" s="147"/>
      <c r="CR122" s="147"/>
      <c r="CS122" s="147"/>
      <c r="CT122" s="147"/>
      <c r="CU122" s="147"/>
      <c r="CV122" s="147"/>
      <c r="CW122" s="147"/>
      <c r="CX122" s="147"/>
      <c r="CY122" s="147"/>
      <c r="CZ122" s="147"/>
      <c r="DA122" s="147"/>
      <c r="DB122" s="147"/>
      <c r="DC122" s="147"/>
      <c r="DD122" s="147"/>
      <c r="DE122" s="147"/>
      <c r="DF122" s="147"/>
      <c r="DG122" s="147"/>
      <c r="DH122" s="147"/>
      <c r="DI122" s="147"/>
      <c r="DJ122" s="147"/>
      <c r="DK122" s="147"/>
      <c r="DL122" s="147"/>
      <c r="DM122" s="147"/>
      <c r="DN122" s="147"/>
      <c r="DO122" s="147"/>
      <c r="DP122" s="147"/>
      <c r="DQ122" s="147"/>
      <c r="DR122" s="147"/>
      <c r="DS122" s="147"/>
      <c r="DT122" s="147"/>
      <c r="DU122" s="147"/>
      <c r="DV122" s="147"/>
      <c r="DW122" s="147"/>
      <c r="DX122" s="147"/>
      <c r="DY122" s="147"/>
      <c r="DZ122" s="147"/>
      <c r="EA122" s="147"/>
      <c r="EB122" s="147"/>
      <c r="EC122" s="147"/>
      <c r="ED122" s="147"/>
      <c r="EE122" s="147"/>
      <c r="EF122" s="147"/>
      <c r="EG122" s="147"/>
      <c r="EH122" s="147"/>
      <c r="EI122" s="147"/>
      <c r="EJ122" s="147"/>
      <c r="EK122" s="147"/>
      <c r="EL122" s="147"/>
      <c r="EM122" s="147"/>
      <c r="EN122" s="147"/>
      <c r="EO122" s="147"/>
      <c r="EP122" s="147"/>
      <c r="EQ122" s="147"/>
      <c r="ER122" s="147"/>
      <c r="ES122" s="147"/>
      <c r="ET122" s="147"/>
      <c r="EU122" s="147"/>
      <c r="EV122" s="147"/>
      <c r="EW122" s="147"/>
      <c r="EX122" s="147"/>
    </row>
    <row r="123" spans="29:154" x14ac:dyDescent="0.25">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47"/>
      <c r="BM123" s="147"/>
      <c r="BN123" s="147"/>
      <c r="BO123" s="147"/>
      <c r="BP123" s="147"/>
      <c r="BQ123" s="147"/>
      <c r="BR123" s="147"/>
      <c r="BS123" s="147"/>
      <c r="BT123" s="147"/>
      <c r="BU123" s="147"/>
      <c r="BV123" s="147"/>
      <c r="BW123" s="147"/>
      <c r="BX123" s="147"/>
      <c r="BY123" s="147"/>
      <c r="BZ123" s="147"/>
      <c r="CA123" s="147"/>
      <c r="CB123" s="147"/>
      <c r="CC123" s="147"/>
      <c r="CD123" s="147"/>
      <c r="CE123" s="147"/>
      <c r="CF123" s="147"/>
      <c r="CG123" s="147"/>
      <c r="CH123" s="147"/>
      <c r="CI123" s="147"/>
      <c r="CJ123" s="147"/>
      <c r="CK123" s="147"/>
      <c r="CL123" s="147"/>
      <c r="CM123" s="147"/>
      <c r="CN123" s="147"/>
      <c r="CO123" s="147"/>
      <c r="CP123" s="147"/>
      <c r="CQ123" s="147"/>
      <c r="CR123" s="147"/>
      <c r="CS123" s="147"/>
      <c r="CT123" s="147"/>
      <c r="CU123" s="147"/>
      <c r="CV123" s="147"/>
      <c r="CW123" s="147"/>
      <c r="CX123" s="147"/>
      <c r="CY123" s="147"/>
      <c r="CZ123" s="147"/>
      <c r="DA123" s="147"/>
      <c r="DB123" s="147"/>
      <c r="DC123" s="147"/>
      <c r="DD123" s="147"/>
      <c r="DE123" s="147"/>
      <c r="DF123" s="147"/>
      <c r="DG123" s="147"/>
      <c r="DH123" s="147"/>
      <c r="DI123" s="147"/>
      <c r="DJ123" s="147"/>
      <c r="DK123" s="147"/>
      <c r="DL123" s="147"/>
      <c r="DM123" s="147"/>
      <c r="DN123" s="147"/>
      <c r="DO123" s="147"/>
      <c r="DP123" s="147"/>
      <c r="DQ123" s="147"/>
      <c r="DR123" s="147"/>
      <c r="DS123" s="147"/>
      <c r="DT123" s="147"/>
      <c r="DU123" s="147"/>
      <c r="DV123" s="147"/>
      <c r="DW123" s="147"/>
      <c r="DX123" s="147"/>
      <c r="DY123" s="147"/>
      <c r="DZ123" s="147"/>
      <c r="EA123" s="147"/>
      <c r="EB123" s="147"/>
      <c r="EC123" s="147"/>
      <c r="ED123" s="147"/>
      <c r="EE123" s="147"/>
      <c r="EF123" s="147"/>
      <c r="EG123" s="147"/>
      <c r="EH123" s="147"/>
      <c r="EI123" s="147"/>
      <c r="EJ123" s="147"/>
      <c r="EK123" s="147"/>
      <c r="EL123" s="147"/>
      <c r="EM123" s="147"/>
      <c r="EN123" s="147"/>
      <c r="EO123" s="147"/>
      <c r="EP123" s="147"/>
      <c r="EQ123" s="147"/>
      <c r="ER123" s="147"/>
      <c r="ES123" s="147"/>
      <c r="ET123" s="147"/>
      <c r="EU123" s="147"/>
      <c r="EV123" s="147"/>
      <c r="EW123" s="147"/>
      <c r="EX123" s="147"/>
    </row>
    <row r="124" spans="29:154" x14ac:dyDescent="0.25">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47"/>
      <c r="BM124" s="147"/>
      <c r="BN124" s="147"/>
      <c r="BO124" s="147"/>
      <c r="BP124" s="147"/>
      <c r="BQ124" s="147"/>
      <c r="BR124" s="147"/>
      <c r="BS124" s="147"/>
      <c r="BT124" s="147"/>
      <c r="BU124" s="147"/>
      <c r="BV124" s="147"/>
      <c r="BW124" s="147"/>
      <c r="BX124" s="147"/>
      <c r="BY124" s="147"/>
      <c r="BZ124" s="147"/>
      <c r="CA124" s="147"/>
      <c r="CB124" s="147"/>
      <c r="CC124" s="147"/>
      <c r="CD124" s="147"/>
      <c r="CE124" s="147"/>
      <c r="CF124" s="147"/>
      <c r="CG124" s="147"/>
      <c r="CH124" s="147"/>
      <c r="CI124" s="147"/>
      <c r="CJ124" s="147"/>
      <c r="CK124" s="147"/>
      <c r="CL124" s="147"/>
      <c r="CM124" s="147"/>
      <c r="CN124" s="147"/>
      <c r="CO124" s="147"/>
      <c r="CP124" s="147"/>
      <c r="CQ124" s="147"/>
      <c r="CR124" s="147"/>
      <c r="CS124" s="147"/>
      <c r="CT124" s="147"/>
      <c r="CU124" s="147"/>
      <c r="CV124" s="147"/>
      <c r="CW124" s="147"/>
      <c r="CX124" s="147"/>
      <c r="CY124" s="147"/>
      <c r="CZ124" s="147"/>
      <c r="DA124" s="147"/>
      <c r="DB124" s="147"/>
      <c r="DC124" s="147"/>
      <c r="DD124" s="147"/>
      <c r="DE124" s="147"/>
      <c r="DF124" s="147"/>
      <c r="DG124" s="147"/>
      <c r="DH124" s="147"/>
      <c r="DI124" s="147"/>
      <c r="DJ124" s="147"/>
      <c r="DK124" s="147"/>
      <c r="DL124" s="147"/>
      <c r="DM124" s="147"/>
      <c r="DN124" s="147"/>
      <c r="DO124" s="147"/>
      <c r="DP124" s="147"/>
      <c r="DQ124" s="147"/>
      <c r="DR124" s="147"/>
      <c r="DS124" s="147"/>
      <c r="DT124" s="147"/>
      <c r="DU124" s="147"/>
      <c r="DV124" s="147"/>
      <c r="DW124" s="147"/>
      <c r="DX124" s="147"/>
      <c r="DY124" s="147"/>
      <c r="DZ124" s="147"/>
      <c r="EA124" s="147"/>
      <c r="EB124" s="147"/>
      <c r="EC124" s="147"/>
      <c r="ED124" s="147"/>
      <c r="EE124" s="147"/>
      <c r="EF124" s="147"/>
      <c r="EG124" s="147"/>
      <c r="EH124" s="147"/>
      <c r="EI124" s="147"/>
      <c r="EJ124" s="147"/>
      <c r="EK124" s="147"/>
      <c r="EL124" s="147"/>
      <c r="EM124" s="147"/>
      <c r="EN124" s="147"/>
      <c r="EO124" s="147"/>
      <c r="EP124" s="147"/>
      <c r="EQ124" s="147"/>
      <c r="ER124" s="147"/>
      <c r="ES124" s="147"/>
      <c r="ET124" s="147"/>
      <c r="EU124" s="147"/>
      <c r="EV124" s="147"/>
      <c r="EW124" s="147"/>
      <c r="EX124" s="147"/>
    </row>
    <row r="125" spans="29:154" x14ac:dyDescent="0.25">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c r="BV125" s="147"/>
      <c r="BW125" s="147"/>
      <c r="BX125" s="147"/>
      <c r="BY125" s="147"/>
      <c r="BZ125" s="147"/>
      <c r="CA125" s="147"/>
      <c r="CB125" s="147"/>
      <c r="CC125" s="147"/>
      <c r="CD125" s="147"/>
      <c r="CE125" s="147"/>
      <c r="CF125" s="147"/>
      <c r="CG125" s="147"/>
      <c r="CH125" s="147"/>
      <c r="CI125" s="147"/>
      <c r="CJ125" s="147"/>
      <c r="CK125" s="147"/>
      <c r="CL125" s="147"/>
      <c r="CM125" s="147"/>
      <c r="CN125" s="147"/>
      <c r="CO125" s="147"/>
      <c r="CP125" s="147"/>
      <c r="CQ125" s="147"/>
      <c r="CR125" s="147"/>
      <c r="CS125" s="147"/>
      <c r="CT125" s="147"/>
      <c r="CU125" s="147"/>
      <c r="CV125" s="147"/>
      <c r="CW125" s="147"/>
      <c r="CX125" s="147"/>
      <c r="CY125" s="147"/>
      <c r="CZ125" s="147"/>
      <c r="DA125" s="147"/>
      <c r="DB125" s="147"/>
      <c r="DC125" s="147"/>
      <c r="DD125" s="147"/>
      <c r="DE125" s="147"/>
      <c r="DF125" s="147"/>
      <c r="DG125" s="147"/>
      <c r="DH125" s="147"/>
      <c r="DI125" s="147"/>
      <c r="DJ125" s="147"/>
      <c r="DK125" s="147"/>
      <c r="DL125" s="147"/>
      <c r="DM125" s="147"/>
      <c r="DN125" s="147"/>
      <c r="DO125" s="147"/>
      <c r="DP125" s="147"/>
      <c r="DQ125" s="147"/>
      <c r="DR125" s="147"/>
      <c r="DS125" s="147"/>
      <c r="DT125" s="147"/>
      <c r="DU125" s="147"/>
      <c r="DV125" s="147"/>
      <c r="DW125" s="147"/>
      <c r="DX125" s="147"/>
      <c r="DY125" s="147"/>
      <c r="DZ125" s="147"/>
      <c r="EA125" s="147"/>
      <c r="EB125" s="147"/>
      <c r="EC125" s="147"/>
      <c r="ED125" s="147"/>
      <c r="EE125" s="147"/>
      <c r="EF125" s="147"/>
      <c r="EG125" s="147"/>
      <c r="EH125" s="147"/>
      <c r="EI125" s="147"/>
      <c r="EJ125" s="147"/>
      <c r="EK125" s="147"/>
      <c r="EL125" s="147"/>
      <c r="EM125" s="147"/>
      <c r="EN125" s="147"/>
      <c r="EO125" s="147"/>
      <c r="EP125" s="147"/>
      <c r="EQ125" s="147"/>
      <c r="ER125" s="147"/>
      <c r="ES125" s="147"/>
      <c r="ET125" s="147"/>
      <c r="EU125" s="147"/>
      <c r="EV125" s="147"/>
      <c r="EW125" s="147"/>
      <c r="EX125" s="147"/>
    </row>
    <row r="126" spans="29:154" x14ac:dyDescent="0.25">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c r="BO126" s="147"/>
      <c r="BP126" s="147"/>
      <c r="BQ126" s="147"/>
      <c r="BR126" s="147"/>
      <c r="BS126" s="147"/>
      <c r="BT126" s="147"/>
      <c r="BU126" s="147"/>
      <c r="BV126" s="147"/>
      <c r="BW126" s="147"/>
      <c r="BX126" s="147"/>
      <c r="BY126" s="147"/>
      <c r="BZ126" s="147"/>
      <c r="CA126" s="147"/>
      <c r="CB126" s="147"/>
      <c r="CC126" s="147"/>
      <c r="CD126" s="147"/>
      <c r="CE126" s="147"/>
      <c r="CF126" s="147"/>
      <c r="CG126" s="147"/>
      <c r="CH126" s="147"/>
      <c r="CI126" s="147"/>
      <c r="CJ126" s="147"/>
      <c r="CK126" s="147"/>
      <c r="CL126" s="147"/>
      <c r="CM126" s="147"/>
      <c r="CN126" s="147"/>
      <c r="CO126" s="147"/>
      <c r="CP126" s="147"/>
      <c r="CQ126" s="147"/>
      <c r="CR126" s="147"/>
      <c r="CS126" s="147"/>
      <c r="CT126" s="147"/>
      <c r="CU126" s="147"/>
      <c r="CV126" s="147"/>
      <c r="CW126" s="147"/>
      <c r="CX126" s="147"/>
      <c r="CY126" s="147"/>
      <c r="CZ126" s="147"/>
      <c r="DA126" s="147"/>
      <c r="DB126" s="147"/>
      <c r="DC126" s="147"/>
      <c r="DD126" s="147"/>
      <c r="DE126" s="147"/>
      <c r="DF126" s="147"/>
      <c r="DG126" s="147"/>
      <c r="DH126" s="147"/>
      <c r="DI126" s="147"/>
      <c r="DJ126" s="147"/>
      <c r="DK126" s="147"/>
      <c r="DL126" s="147"/>
      <c r="DM126" s="147"/>
      <c r="DN126" s="147"/>
      <c r="DO126" s="147"/>
      <c r="DP126" s="147"/>
      <c r="DQ126" s="147"/>
      <c r="DR126" s="147"/>
      <c r="DS126" s="147"/>
      <c r="DT126" s="147"/>
      <c r="DU126" s="147"/>
      <c r="DV126" s="147"/>
      <c r="DW126" s="147"/>
      <c r="DX126" s="147"/>
      <c r="DY126" s="147"/>
      <c r="DZ126" s="147"/>
      <c r="EA126" s="147"/>
      <c r="EB126" s="147"/>
      <c r="EC126" s="147"/>
      <c r="ED126" s="147"/>
      <c r="EE126" s="147"/>
      <c r="EF126" s="147"/>
      <c r="EG126" s="147"/>
      <c r="EH126" s="147"/>
      <c r="EI126" s="147"/>
      <c r="EJ126" s="147"/>
      <c r="EK126" s="147"/>
      <c r="EL126" s="147"/>
      <c r="EM126" s="147"/>
      <c r="EN126" s="147"/>
      <c r="EO126" s="147"/>
      <c r="EP126" s="147"/>
      <c r="EQ126" s="147"/>
      <c r="ER126" s="147"/>
      <c r="ES126" s="147"/>
      <c r="ET126" s="147"/>
      <c r="EU126" s="147"/>
      <c r="EV126" s="147"/>
      <c r="EW126" s="147"/>
      <c r="EX126" s="147"/>
    </row>
    <row r="127" spans="29:154" x14ac:dyDescent="0.25">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c r="BI127" s="147"/>
      <c r="BJ127" s="147"/>
      <c r="BK127" s="147"/>
      <c r="BL127" s="147"/>
      <c r="BM127" s="147"/>
      <c r="BN127" s="147"/>
      <c r="BO127" s="147"/>
      <c r="BP127" s="147"/>
      <c r="BQ127" s="147"/>
      <c r="BR127" s="147"/>
      <c r="BS127" s="147"/>
      <c r="BT127" s="147"/>
      <c r="BU127" s="147"/>
      <c r="BV127" s="147"/>
      <c r="BW127" s="147"/>
      <c r="BX127" s="147"/>
      <c r="BY127" s="147"/>
      <c r="BZ127" s="147"/>
      <c r="CA127" s="147"/>
      <c r="CB127" s="147"/>
      <c r="CC127" s="147"/>
      <c r="CD127" s="147"/>
      <c r="CE127" s="147"/>
      <c r="CF127" s="147"/>
      <c r="CG127" s="147"/>
      <c r="CH127" s="147"/>
      <c r="CI127" s="147"/>
      <c r="CJ127" s="147"/>
      <c r="CK127" s="147"/>
      <c r="CL127" s="147"/>
      <c r="CM127" s="147"/>
      <c r="CN127" s="147"/>
      <c r="CO127" s="147"/>
      <c r="CP127" s="147"/>
      <c r="CQ127" s="147"/>
      <c r="CR127" s="147"/>
      <c r="CS127" s="147"/>
      <c r="CT127" s="147"/>
      <c r="CU127" s="147"/>
      <c r="CV127" s="147"/>
      <c r="CW127" s="147"/>
      <c r="CX127" s="147"/>
      <c r="CY127" s="147"/>
      <c r="CZ127" s="147"/>
      <c r="DA127" s="147"/>
      <c r="DB127" s="147"/>
      <c r="DC127" s="147"/>
      <c r="DD127" s="147"/>
      <c r="DE127" s="147"/>
      <c r="DF127" s="147"/>
      <c r="DG127" s="147"/>
      <c r="DH127" s="147"/>
      <c r="DI127" s="147"/>
      <c r="DJ127" s="147"/>
      <c r="DK127" s="147"/>
      <c r="DL127" s="147"/>
      <c r="DM127" s="147"/>
      <c r="DN127" s="147"/>
      <c r="DO127" s="147"/>
      <c r="DP127" s="147"/>
      <c r="DQ127" s="147"/>
      <c r="DR127" s="147"/>
      <c r="DS127" s="147"/>
      <c r="DT127" s="147"/>
      <c r="DU127" s="147"/>
      <c r="DV127" s="147"/>
      <c r="DW127" s="147"/>
      <c r="DX127" s="147"/>
      <c r="DY127" s="147"/>
      <c r="DZ127" s="147"/>
      <c r="EA127" s="147"/>
      <c r="EB127" s="147"/>
      <c r="EC127" s="147"/>
      <c r="ED127" s="147"/>
      <c r="EE127" s="147"/>
      <c r="EF127" s="147"/>
      <c r="EG127" s="147"/>
      <c r="EH127" s="147"/>
      <c r="EI127" s="147"/>
      <c r="EJ127" s="147"/>
      <c r="EK127" s="147"/>
      <c r="EL127" s="147"/>
      <c r="EM127" s="147"/>
      <c r="EN127" s="147"/>
      <c r="EO127" s="147"/>
      <c r="EP127" s="147"/>
      <c r="EQ127" s="147"/>
      <c r="ER127" s="147"/>
      <c r="ES127" s="147"/>
      <c r="ET127" s="147"/>
      <c r="EU127" s="147"/>
      <c r="EV127" s="147"/>
      <c r="EW127" s="147"/>
      <c r="EX127" s="147"/>
    </row>
    <row r="128" spans="29:154" x14ac:dyDescent="0.25">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c r="BI128" s="147"/>
      <c r="BJ128" s="147"/>
      <c r="BK128" s="147"/>
      <c r="BL128" s="147"/>
      <c r="BM128" s="147"/>
      <c r="BN128" s="147"/>
      <c r="BO128" s="147"/>
      <c r="BP128" s="147"/>
      <c r="BQ128" s="147"/>
      <c r="BR128" s="147"/>
      <c r="BS128" s="147"/>
      <c r="BT128" s="147"/>
      <c r="BU128" s="147"/>
      <c r="BV128" s="147"/>
      <c r="BW128" s="147"/>
      <c r="BX128" s="147"/>
      <c r="BY128" s="147"/>
      <c r="BZ128" s="147"/>
      <c r="CA128" s="147"/>
      <c r="CB128" s="147"/>
      <c r="CC128" s="147"/>
      <c r="CD128" s="147"/>
      <c r="CE128" s="147"/>
      <c r="CF128" s="147"/>
      <c r="CG128" s="147"/>
      <c r="CH128" s="147"/>
      <c r="CI128" s="147"/>
      <c r="CJ128" s="147"/>
      <c r="CK128" s="147"/>
      <c r="CL128" s="147"/>
      <c r="CM128" s="147"/>
      <c r="CN128" s="147"/>
      <c r="CO128" s="147"/>
      <c r="CP128" s="147"/>
      <c r="CQ128" s="147"/>
      <c r="CR128" s="147"/>
      <c r="CS128" s="147"/>
      <c r="CT128" s="147"/>
      <c r="CU128" s="147"/>
      <c r="CV128" s="147"/>
      <c r="CW128" s="147"/>
      <c r="CX128" s="147"/>
      <c r="CY128" s="147"/>
      <c r="CZ128" s="147"/>
      <c r="DA128" s="147"/>
      <c r="DB128" s="147"/>
      <c r="DC128" s="147"/>
      <c r="DD128" s="147"/>
      <c r="DE128" s="147"/>
      <c r="DF128" s="147"/>
      <c r="DG128" s="147"/>
      <c r="DH128" s="147"/>
      <c r="DI128" s="147"/>
      <c r="DJ128" s="147"/>
      <c r="DK128" s="147"/>
      <c r="DL128" s="147"/>
      <c r="DM128" s="147"/>
      <c r="DN128" s="147"/>
      <c r="DO128" s="147"/>
      <c r="DP128" s="147"/>
      <c r="DQ128" s="147"/>
      <c r="DR128" s="147"/>
      <c r="DS128" s="147"/>
      <c r="DT128" s="147"/>
      <c r="DU128" s="147"/>
      <c r="DV128" s="147"/>
      <c r="DW128" s="147"/>
      <c r="DX128" s="147"/>
      <c r="DY128" s="147"/>
      <c r="DZ128" s="147"/>
      <c r="EA128" s="147"/>
      <c r="EB128" s="147"/>
      <c r="EC128" s="147"/>
      <c r="ED128" s="147"/>
      <c r="EE128" s="147"/>
      <c r="EF128" s="147"/>
      <c r="EG128" s="147"/>
      <c r="EH128" s="147"/>
      <c r="EI128" s="147"/>
      <c r="EJ128" s="147"/>
      <c r="EK128" s="147"/>
      <c r="EL128" s="147"/>
      <c r="EM128" s="147"/>
      <c r="EN128" s="147"/>
      <c r="EO128" s="147"/>
      <c r="EP128" s="147"/>
      <c r="EQ128" s="147"/>
      <c r="ER128" s="147"/>
      <c r="ES128" s="147"/>
      <c r="ET128" s="147"/>
      <c r="EU128" s="147"/>
      <c r="EV128" s="147"/>
      <c r="EW128" s="147"/>
      <c r="EX128" s="147"/>
    </row>
    <row r="129" spans="29:154" x14ac:dyDescent="0.25">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c r="BI129" s="147"/>
      <c r="BJ129" s="147"/>
      <c r="BK129" s="147"/>
      <c r="BL129" s="147"/>
      <c r="BM129" s="147"/>
      <c r="BN129" s="147"/>
      <c r="BO129" s="147"/>
      <c r="BP129" s="147"/>
      <c r="BQ129" s="147"/>
      <c r="BR129" s="147"/>
      <c r="BS129" s="147"/>
      <c r="BT129" s="147"/>
      <c r="BU129" s="147"/>
      <c r="BV129" s="147"/>
      <c r="BW129" s="147"/>
      <c r="BX129" s="147"/>
      <c r="BY129" s="147"/>
      <c r="BZ129" s="147"/>
      <c r="CA129" s="147"/>
      <c r="CB129" s="147"/>
      <c r="CC129" s="147"/>
      <c r="CD129" s="147"/>
      <c r="CE129" s="147"/>
      <c r="CF129" s="147"/>
      <c r="CG129" s="147"/>
      <c r="CH129" s="147"/>
      <c r="CI129" s="147"/>
      <c r="CJ129" s="147"/>
      <c r="CK129" s="147"/>
      <c r="CL129" s="147"/>
      <c r="CM129" s="147"/>
      <c r="CN129" s="147"/>
      <c r="CO129" s="147"/>
      <c r="CP129" s="147"/>
      <c r="CQ129" s="147"/>
      <c r="CR129" s="147"/>
      <c r="CS129" s="147"/>
      <c r="CT129" s="147"/>
      <c r="CU129" s="147"/>
      <c r="CV129" s="147"/>
      <c r="CW129" s="147"/>
      <c r="CX129" s="147"/>
      <c r="CY129" s="147"/>
      <c r="CZ129" s="147"/>
      <c r="DA129" s="147"/>
      <c r="DB129" s="147"/>
      <c r="DC129" s="147"/>
      <c r="DD129" s="147"/>
      <c r="DE129" s="147"/>
      <c r="DF129" s="147"/>
      <c r="DG129" s="147"/>
      <c r="DH129" s="147"/>
      <c r="DI129" s="147"/>
      <c r="DJ129" s="147"/>
      <c r="DK129" s="147"/>
      <c r="DL129" s="147"/>
      <c r="DM129" s="147"/>
      <c r="DN129" s="147"/>
      <c r="DO129" s="147"/>
      <c r="DP129" s="147"/>
      <c r="DQ129" s="147"/>
      <c r="DR129" s="147"/>
      <c r="DS129" s="147"/>
      <c r="DT129" s="147"/>
      <c r="DU129" s="147"/>
      <c r="DV129" s="147"/>
      <c r="DW129" s="147"/>
      <c r="DX129" s="147"/>
      <c r="DY129" s="147"/>
      <c r="DZ129" s="147"/>
      <c r="EA129" s="147"/>
      <c r="EB129" s="147"/>
      <c r="EC129" s="147"/>
      <c r="ED129" s="147"/>
      <c r="EE129" s="147"/>
      <c r="EF129" s="147"/>
      <c r="EG129" s="147"/>
      <c r="EH129" s="147"/>
      <c r="EI129" s="147"/>
      <c r="EJ129" s="147"/>
      <c r="EK129" s="147"/>
      <c r="EL129" s="147"/>
      <c r="EM129" s="147"/>
      <c r="EN129" s="147"/>
      <c r="EO129" s="147"/>
      <c r="EP129" s="147"/>
      <c r="EQ129" s="147"/>
      <c r="ER129" s="147"/>
      <c r="ES129" s="147"/>
      <c r="ET129" s="147"/>
      <c r="EU129" s="147"/>
      <c r="EV129" s="147"/>
      <c r="EW129" s="147"/>
      <c r="EX129" s="147"/>
    </row>
    <row r="130" spans="29:154" x14ac:dyDescent="0.25">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147"/>
      <c r="BN130" s="147"/>
      <c r="BO130" s="147"/>
      <c r="BP130" s="147"/>
      <c r="BQ130" s="147"/>
      <c r="BR130" s="147"/>
      <c r="BS130" s="147"/>
      <c r="BT130" s="147"/>
      <c r="BU130" s="147"/>
      <c r="BV130" s="147"/>
      <c r="BW130" s="147"/>
      <c r="BX130" s="147"/>
      <c r="BY130" s="147"/>
      <c r="BZ130" s="147"/>
      <c r="CA130" s="147"/>
      <c r="CB130" s="147"/>
      <c r="CC130" s="147"/>
      <c r="CD130" s="147"/>
      <c r="CE130" s="147"/>
      <c r="CF130" s="147"/>
      <c r="CG130" s="147"/>
      <c r="CH130" s="147"/>
      <c r="CI130" s="147"/>
      <c r="CJ130" s="147"/>
      <c r="CK130" s="147"/>
      <c r="CL130" s="147"/>
      <c r="CM130" s="147"/>
      <c r="CN130" s="147"/>
      <c r="CO130" s="147"/>
      <c r="CP130" s="147"/>
      <c r="CQ130" s="147"/>
      <c r="CR130" s="147"/>
      <c r="CS130" s="147"/>
      <c r="CT130" s="147"/>
      <c r="CU130" s="147"/>
      <c r="CV130" s="147"/>
      <c r="CW130" s="147"/>
      <c r="CX130" s="147"/>
      <c r="CY130" s="147"/>
      <c r="CZ130" s="147"/>
      <c r="DA130" s="147"/>
      <c r="DB130" s="147"/>
      <c r="DC130" s="147"/>
      <c r="DD130" s="147"/>
      <c r="DE130" s="147"/>
      <c r="DF130" s="147"/>
      <c r="DG130" s="147"/>
      <c r="DH130" s="147"/>
      <c r="DI130" s="147"/>
      <c r="DJ130" s="147"/>
      <c r="DK130" s="147"/>
      <c r="DL130" s="147"/>
      <c r="DM130" s="147"/>
      <c r="DN130" s="147"/>
      <c r="DO130" s="147"/>
      <c r="DP130" s="147"/>
      <c r="DQ130" s="147"/>
      <c r="DR130" s="147"/>
      <c r="DS130" s="147"/>
      <c r="DT130" s="147"/>
      <c r="DU130" s="147"/>
      <c r="DV130" s="147"/>
      <c r="DW130" s="147"/>
      <c r="DX130" s="147"/>
      <c r="DY130" s="147"/>
      <c r="DZ130" s="147"/>
      <c r="EA130" s="147"/>
      <c r="EB130" s="147"/>
      <c r="EC130" s="147"/>
      <c r="ED130" s="147"/>
      <c r="EE130" s="147"/>
      <c r="EF130" s="147"/>
      <c r="EG130" s="147"/>
      <c r="EH130" s="147"/>
      <c r="EI130" s="147"/>
      <c r="EJ130" s="147"/>
      <c r="EK130" s="147"/>
      <c r="EL130" s="147"/>
      <c r="EM130" s="147"/>
      <c r="EN130" s="147"/>
      <c r="EO130" s="147"/>
      <c r="EP130" s="147"/>
      <c r="EQ130" s="147"/>
      <c r="ER130" s="147"/>
      <c r="ES130" s="147"/>
      <c r="ET130" s="147"/>
      <c r="EU130" s="147"/>
      <c r="EV130" s="147"/>
      <c r="EW130" s="147"/>
      <c r="EX130" s="147"/>
    </row>
    <row r="131" spans="29:154" x14ac:dyDescent="0.25">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147"/>
      <c r="BU131" s="147"/>
      <c r="BV131" s="147"/>
      <c r="BW131" s="147"/>
      <c r="BX131" s="147"/>
      <c r="BY131" s="147"/>
      <c r="BZ131" s="147"/>
      <c r="CA131" s="147"/>
      <c r="CB131" s="147"/>
      <c r="CC131" s="147"/>
      <c r="CD131" s="147"/>
      <c r="CE131" s="147"/>
      <c r="CF131" s="147"/>
      <c r="CG131" s="147"/>
      <c r="CH131" s="147"/>
      <c r="CI131" s="147"/>
      <c r="CJ131" s="147"/>
      <c r="CK131" s="147"/>
      <c r="CL131" s="147"/>
      <c r="CM131" s="147"/>
      <c r="CN131" s="147"/>
      <c r="CO131" s="147"/>
      <c r="CP131" s="147"/>
      <c r="CQ131" s="147"/>
      <c r="CR131" s="147"/>
      <c r="CS131" s="147"/>
      <c r="CT131" s="147"/>
      <c r="CU131" s="147"/>
      <c r="CV131" s="147"/>
      <c r="CW131" s="147"/>
      <c r="CX131" s="147"/>
      <c r="CY131" s="147"/>
      <c r="CZ131" s="147"/>
      <c r="DA131" s="147"/>
      <c r="DB131" s="147"/>
      <c r="DC131" s="147"/>
      <c r="DD131" s="147"/>
      <c r="DE131" s="147"/>
      <c r="DF131" s="147"/>
      <c r="DG131" s="147"/>
      <c r="DH131" s="147"/>
      <c r="DI131" s="147"/>
      <c r="DJ131" s="147"/>
      <c r="DK131" s="147"/>
      <c r="DL131" s="147"/>
      <c r="DM131" s="147"/>
      <c r="DN131" s="147"/>
      <c r="DO131" s="147"/>
      <c r="DP131" s="147"/>
      <c r="DQ131" s="147"/>
      <c r="DR131" s="147"/>
      <c r="DS131" s="147"/>
      <c r="DT131" s="147"/>
      <c r="DU131" s="147"/>
      <c r="DV131" s="147"/>
      <c r="DW131" s="147"/>
      <c r="DX131" s="147"/>
      <c r="DY131" s="147"/>
      <c r="DZ131" s="147"/>
      <c r="EA131" s="147"/>
      <c r="EB131" s="147"/>
      <c r="EC131" s="147"/>
      <c r="ED131" s="147"/>
      <c r="EE131" s="147"/>
      <c r="EF131" s="147"/>
      <c r="EG131" s="147"/>
      <c r="EH131" s="147"/>
      <c r="EI131" s="147"/>
      <c r="EJ131" s="147"/>
      <c r="EK131" s="147"/>
      <c r="EL131" s="147"/>
      <c r="EM131" s="147"/>
      <c r="EN131" s="147"/>
      <c r="EO131" s="147"/>
      <c r="EP131" s="147"/>
      <c r="EQ131" s="147"/>
      <c r="ER131" s="147"/>
      <c r="ES131" s="147"/>
      <c r="ET131" s="147"/>
      <c r="EU131" s="147"/>
      <c r="EV131" s="147"/>
      <c r="EW131" s="147"/>
      <c r="EX131" s="147"/>
    </row>
    <row r="132" spans="29:154" x14ac:dyDescent="0.25">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c r="BM132" s="147"/>
      <c r="BN132" s="147"/>
      <c r="BO132" s="147"/>
      <c r="BP132" s="147"/>
      <c r="BQ132" s="147"/>
      <c r="BR132" s="147"/>
      <c r="BS132" s="147"/>
      <c r="BT132" s="147"/>
      <c r="BU132" s="147"/>
      <c r="BV132" s="147"/>
      <c r="BW132" s="147"/>
      <c r="BX132" s="147"/>
      <c r="BY132" s="147"/>
      <c r="BZ132" s="147"/>
      <c r="CA132" s="147"/>
      <c r="CB132" s="147"/>
      <c r="CC132" s="147"/>
      <c r="CD132" s="147"/>
      <c r="CE132" s="147"/>
      <c r="CF132" s="147"/>
      <c r="CG132" s="147"/>
      <c r="CH132" s="147"/>
      <c r="CI132" s="147"/>
      <c r="CJ132" s="147"/>
      <c r="CK132" s="147"/>
      <c r="CL132" s="147"/>
      <c r="CM132" s="147"/>
      <c r="CN132" s="147"/>
      <c r="CO132" s="147"/>
      <c r="CP132" s="147"/>
      <c r="CQ132" s="147"/>
      <c r="CR132" s="147"/>
      <c r="CS132" s="147"/>
      <c r="CT132" s="147"/>
      <c r="CU132" s="147"/>
      <c r="CV132" s="147"/>
      <c r="CW132" s="147"/>
      <c r="CX132" s="147"/>
      <c r="CY132" s="147"/>
      <c r="CZ132" s="147"/>
      <c r="DA132" s="147"/>
      <c r="DB132" s="147"/>
      <c r="DC132" s="147"/>
      <c r="DD132" s="147"/>
      <c r="DE132" s="147"/>
      <c r="DF132" s="147"/>
      <c r="DG132" s="147"/>
      <c r="DH132" s="147"/>
      <c r="DI132" s="147"/>
      <c r="DJ132" s="147"/>
      <c r="DK132" s="147"/>
      <c r="DL132" s="147"/>
      <c r="DM132" s="147"/>
      <c r="DN132" s="147"/>
      <c r="DO132" s="147"/>
      <c r="DP132" s="147"/>
      <c r="DQ132" s="147"/>
      <c r="DR132" s="147"/>
      <c r="DS132" s="147"/>
      <c r="DT132" s="147"/>
      <c r="DU132" s="147"/>
      <c r="DV132" s="147"/>
      <c r="DW132" s="147"/>
      <c r="DX132" s="147"/>
      <c r="DY132" s="147"/>
      <c r="DZ132" s="147"/>
      <c r="EA132" s="147"/>
      <c r="EB132" s="147"/>
      <c r="EC132" s="147"/>
      <c r="ED132" s="147"/>
      <c r="EE132" s="147"/>
      <c r="EF132" s="147"/>
      <c r="EG132" s="147"/>
      <c r="EH132" s="147"/>
      <c r="EI132" s="147"/>
      <c r="EJ132" s="147"/>
      <c r="EK132" s="147"/>
      <c r="EL132" s="147"/>
      <c r="EM132" s="147"/>
      <c r="EN132" s="147"/>
      <c r="EO132" s="147"/>
      <c r="EP132" s="147"/>
      <c r="EQ132" s="147"/>
      <c r="ER132" s="147"/>
      <c r="ES132" s="147"/>
      <c r="ET132" s="147"/>
      <c r="EU132" s="147"/>
      <c r="EV132" s="147"/>
      <c r="EW132" s="147"/>
      <c r="EX132" s="147"/>
    </row>
    <row r="133" spans="29:154" x14ac:dyDescent="0.25">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c r="BM133" s="147"/>
      <c r="BN133" s="147"/>
      <c r="BO133" s="147"/>
      <c r="BP133" s="147"/>
      <c r="BQ133" s="147"/>
      <c r="BR133" s="147"/>
      <c r="BS133" s="147"/>
      <c r="BT133" s="147"/>
      <c r="BU133" s="147"/>
      <c r="BV133" s="147"/>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147"/>
      <c r="CT133" s="147"/>
      <c r="CU133" s="147"/>
      <c r="CV133" s="147"/>
      <c r="CW133" s="147"/>
      <c r="CX133" s="147"/>
      <c r="CY133" s="147"/>
      <c r="CZ133" s="147"/>
      <c r="DA133" s="147"/>
      <c r="DB133" s="147"/>
      <c r="DC133" s="147"/>
      <c r="DD133" s="147"/>
      <c r="DE133" s="147"/>
      <c r="DF133" s="147"/>
      <c r="DG133" s="147"/>
      <c r="DH133" s="147"/>
      <c r="DI133" s="147"/>
      <c r="DJ133" s="147"/>
      <c r="DK133" s="147"/>
      <c r="DL133" s="147"/>
      <c r="DM133" s="147"/>
      <c r="DN133" s="147"/>
      <c r="DO133" s="147"/>
      <c r="DP133" s="147"/>
      <c r="DQ133" s="147"/>
      <c r="DR133" s="147"/>
      <c r="DS133" s="147"/>
      <c r="DT133" s="147"/>
      <c r="DU133" s="147"/>
      <c r="DV133" s="147"/>
      <c r="DW133" s="147"/>
      <c r="DX133" s="147"/>
      <c r="DY133" s="147"/>
      <c r="DZ133" s="147"/>
      <c r="EA133" s="147"/>
      <c r="EB133" s="147"/>
      <c r="EC133" s="147"/>
      <c r="ED133" s="147"/>
      <c r="EE133" s="147"/>
      <c r="EF133" s="147"/>
      <c r="EG133" s="147"/>
      <c r="EH133" s="147"/>
      <c r="EI133" s="147"/>
      <c r="EJ133" s="147"/>
      <c r="EK133" s="147"/>
      <c r="EL133" s="147"/>
      <c r="EM133" s="147"/>
      <c r="EN133" s="147"/>
      <c r="EO133" s="147"/>
      <c r="EP133" s="147"/>
      <c r="EQ133" s="147"/>
      <c r="ER133" s="147"/>
      <c r="ES133" s="147"/>
      <c r="ET133" s="147"/>
      <c r="EU133" s="147"/>
      <c r="EV133" s="147"/>
      <c r="EW133" s="147"/>
      <c r="EX133" s="147"/>
    </row>
    <row r="134" spans="29:154" x14ac:dyDescent="0.25">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47"/>
      <c r="BN134" s="147"/>
      <c r="BO134" s="147"/>
      <c r="BP134" s="147"/>
      <c r="BQ134" s="147"/>
      <c r="BR134" s="147"/>
      <c r="BS134" s="147"/>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147"/>
      <c r="CT134" s="147"/>
      <c r="CU134" s="147"/>
      <c r="CV134" s="147"/>
      <c r="CW134" s="147"/>
      <c r="CX134" s="147"/>
      <c r="CY134" s="147"/>
      <c r="CZ134" s="147"/>
      <c r="DA134" s="147"/>
      <c r="DB134" s="147"/>
      <c r="DC134" s="147"/>
      <c r="DD134" s="147"/>
      <c r="DE134" s="147"/>
      <c r="DF134" s="147"/>
      <c r="DG134" s="147"/>
      <c r="DH134" s="147"/>
      <c r="DI134" s="147"/>
      <c r="DJ134" s="147"/>
      <c r="DK134" s="147"/>
      <c r="DL134" s="147"/>
      <c r="DM134" s="147"/>
      <c r="DN134" s="147"/>
      <c r="DO134" s="147"/>
      <c r="DP134" s="147"/>
      <c r="DQ134" s="147"/>
      <c r="DR134" s="147"/>
      <c r="DS134" s="147"/>
      <c r="DT134" s="147"/>
      <c r="DU134" s="147"/>
      <c r="DV134" s="147"/>
      <c r="DW134" s="147"/>
      <c r="DX134" s="147"/>
      <c r="DY134" s="147"/>
      <c r="DZ134" s="147"/>
      <c r="EA134" s="147"/>
      <c r="EB134" s="147"/>
      <c r="EC134" s="147"/>
      <c r="ED134" s="147"/>
      <c r="EE134" s="147"/>
      <c r="EF134" s="147"/>
      <c r="EG134" s="147"/>
      <c r="EH134" s="147"/>
      <c r="EI134" s="147"/>
      <c r="EJ134" s="147"/>
      <c r="EK134" s="147"/>
      <c r="EL134" s="147"/>
      <c r="EM134" s="147"/>
      <c r="EN134" s="147"/>
      <c r="EO134" s="147"/>
      <c r="EP134" s="147"/>
      <c r="EQ134" s="147"/>
      <c r="ER134" s="147"/>
      <c r="ES134" s="147"/>
      <c r="ET134" s="147"/>
      <c r="EU134" s="147"/>
      <c r="EV134" s="147"/>
      <c r="EW134" s="147"/>
      <c r="EX134" s="147"/>
    </row>
    <row r="135" spans="29:154" x14ac:dyDescent="0.25">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7"/>
      <c r="CY135" s="147"/>
      <c r="CZ135" s="147"/>
      <c r="DA135" s="147"/>
      <c r="DB135" s="147"/>
      <c r="DC135" s="147"/>
      <c r="DD135" s="147"/>
      <c r="DE135" s="147"/>
      <c r="DF135" s="147"/>
      <c r="DG135" s="147"/>
      <c r="DH135" s="147"/>
      <c r="DI135" s="147"/>
      <c r="DJ135" s="147"/>
      <c r="DK135" s="147"/>
      <c r="DL135" s="147"/>
      <c r="DM135" s="147"/>
      <c r="DN135" s="147"/>
      <c r="DO135" s="147"/>
      <c r="DP135" s="147"/>
      <c r="DQ135" s="147"/>
      <c r="DR135" s="147"/>
      <c r="DS135" s="147"/>
      <c r="DT135" s="147"/>
      <c r="DU135" s="147"/>
      <c r="DV135" s="147"/>
      <c r="DW135" s="147"/>
      <c r="DX135" s="147"/>
      <c r="DY135" s="147"/>
      <c r="DZ135" s="147"/>
      <c r="EA135" s="147"/>
      <c r="EB135" s="147"/>
      <c r="EC135" s="147"/>
      <c r="ED135" s="147"/>
      <c r="EE135" s="147"/>
      <c r="EF135" s="147"/>
      <c r="EG135" s="147"/>
      <c r="EH135" s="147"/>
      <c r="EI135" s="147"/>
      <c r="EJ135" s="147"/>
      <c r="EK135" s="147"/>
      <c r="EL135" s="147"/>
      <c r="EM135" s="147"/>
      <c r="EN135" s="147"/>
      <c r="EO135" s="147"/>
      <c r="EP135" s="147"/>
      <c r="EQ135" s="147"/>
      <c r="ER135" s="147"/>
      <c r="ES135" s="147"/>
      <c r="ET135" s="147"/>
      <c r="EU135" s="147"/>
      <c r="EV135" s="147"/>
      <c r="EW135" s="147"/>
      <c r="EX135" s="147"/>
    </row>
    <row r="136" spans="29:154" x14ac:dyDescent="0.25">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147"/>
      <c r="BI136" s="147"/>
      <c r="BJ136" s="147"/>
      <c r="BK136" s="147"/>
      <c r="BL136" s="147"/>
      <c r="BM136" s="147"/>
      <c r="BN136" s="147"/>
      <c r="BO136" s="147"/>
      <c r="BP136" s="147"/>
      <c r="BQ136" s="147"/>
      <c r="BR136" s="147"/>
      <c r="BS136" s="147"/>
      <c r="BT136" s="147"/>
      <c r="BU136" s="147"/>
      <c r="BV136" s="147"/>
      <c r="BW136" s="147"/>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c r="CU136" s="147"/>
      <c r="CV136" s="147"/>
      <c r="CW136" s="147"/>
      <c r="CX136" s="147"/>
      <c r="CY136" s="147"/>
      <c r="CZ136" s="147"/>
      <c r="DA136" s="147"/>
      <c r="DB136" s="147"/>
      <c r="DC136" s="147"/>
      <c r="DD136" s="147"/>
      <c r="DE136" s="147"/>
      <c r="DF136" s="147"/>
      <c r="DG136" s="147"/>
      <c r="DH136" s="147"/>
      <c r="DI136" s="147"/>
      <c r="DJ136" s="147"/>
      <c r="DK136" s="147"/>
      <c r="DL136" s="147"/>
      <c r="DM136" s="147"/>
      <c r="DN136" s="147"/>
      <c r="DO136" s="147"/>
      <c r="DP136" s="147"/>
      <c r="DQ136" s="147"/>
      <c r="DR136" s="147"/>
      <c r="DS136" s="147"/>
      <c r="DT136" s="147"/>
      <c r="DU136" s="147"/>
      <c r="DV136" s="147"/>
      <c r="DW136" s="147"/>
      <c r="DX136" s="147"/>
      <c r="DY136" s="147"/>
      <c r="DZ136" s="147"/>
      <c r="EA136" s="147"/>
      <c r="EB136" s="147"/>
      <c r="EC136" s="147"/>
      <c r="ED136" s="147"/>
      <c r="EE136" s="147"/>
      <c r="EF136" s="147"/>
      <c r="EG136" s="147"/>
      <c r="EH136" s="147"/>
      <c r="EI136" s="147"/>
      <c r="EJ136" s="147"/>
      <c r="EK136" s="147"/>
      <c r="EL136" s="147"/>
      <c r="EM136" s="147"/>
      <c r="EN136" s="147"/>
      <c r="EO136" s="147"/>
      <c r="EP136" s="147"/>
      <c r="EQ136" s="147"/>
      <c r="ER136" s="147"/>
      <c r="ES136" s="147"/>
      <c r="ET136" s="147"/>
      <c r="EU136" s="147"/>
      <c r="EV136" s="147"/>
      <c r="EW136" s="147"/>
      <c r="EX136" s="147"/>
    </row>
    <row r="137" spans="29:154" x14ac:dyDescent="0.25">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147"/>
      <c r="BI137" s="147"/>
      <c r="BJ137" s="147"/>
      <c r="BK137" s="147"/>
      <c r="BL137" s="147"/>
      <c r="BM137" s="147"/>
      <c r="BN137" s="147"/>
      <c r="BO137" s="147"/>
      <c r="BP137" s="147"/>
      <c r="BQ137" s="147"/>
      <c r="BR137" s="147"/>
      <c r="BS137" s="147"/>
      <c r="BT137" s="147"/>
      <c r="BU137" s="147"/>
      <c r="BV137" s="147"/>
      <c r="BW137" s="147"/>
      <c r="BX137" s="147"/>
      <c r="BY137" s="147"/>
      <c r="BZ137" s="147"/>
      <c r="CA137" s="147"/>
      <c r="CB137" s="147"/>
      <c r="CC137" s="147"/>
      <c r="CD137" s="147"/>
      <c r="CE137" s="147"/>
      <c r="CF137" s="147"/>
      <c r="CG137" s="147"/>
      <c r="CH137" s="147"/>
      <c r="CI137" s="147"/>
      <c r="CJ137" s="147"/>
      <c r="CK137" s="147"/>
      <c r="CL137" s="147"/>
      <c r="CM137" s="147"/>
      <c r="CN137" s="147"/>
      <c r="CO137" s="147"/>
      <c r="CP137" s="147"/>
      <c r="CQ137" s="147"/>
      <c r="CR137" s="147"/>
      <c r="CS137" s="147"/>
      <c r="CT137" s="147"/>
      <c r="CU137" s="147"/>
      <c r="CV137" s="147"/>
      <c r="CW137" s="147"/>
      <c r="CX137" s="147"/>
      <c r="CY137" s="147"/>
      <c r="CZ137" s="147"/>
      <c r="DA137" s="147"/>
      <c r="DB137" s="147"/>
      <c r="DC137" s="147"/>
      <c r="DD137" s="147"/>
      <c r="DE137" s="147"/>
      <c r="DF137" s="147"/>
      <c r="DG137" s="147"/>
      <c r="DH137" s="147"/>
      <c r="DI137" s="147"/>
      <c r="DJ137" s="147"/>
      <c r="DK137" s="147"/>
      <c r="DL137" s="147"/>
      <c r="DM137" s="147"/>
      <c r="DN137" s="147"/>
      <c r="DO137" s="147"/>
      <c r="DP137" s="147"/>
      <c r="DQ137" s="147"/>
      <c r="DR137" s="147"/>
      <c r="DS137" s="147"/>
      <c r="DT137" s="147"/>
      <c r="DU137" s="147"/>
      <c r="DV137" s="147"/>
      <c r="DW137" s="147"/>
      <c r="DX137" s="147"/>
      <c r="DY137" s="147"/>
      <c r="DZ137" s="147"/>
      <c r="EA137" s="147"/>
      <c r="EB137" s="147"/>
      <c r="EC137" s="147"/>
      <c r="ED137" s="147"/>
      <c r="EE137" s="147"/>
      <c r="EF137" s="147"/>
      <c r="EG137" s="147"/>
      <c r="EH137" s="147"/>
      <c r="EI137" s="147"/>
      <c r="EJ137" s="147"/>
      <c r="EK137" s="147"/>
      <c r="EL137" s="147"/>
      <c r="EM137" s="147"/>
      <c r="EN137" s="147"/>
      <c r="EO137" s="147"/>
      <c r="EP137" s="147"/>
      <c r="EQ137" s="147"/>
      <c r="ER137" s="147"/>
      <c r="ES137" s="147"/>
      <c r="ET137" s="147"/>
      <c r="EU137" s="147"/>
      <c r="EV137" s="147"/>
      <c r="EW137" s="147"/>
      <c r="EX137" s="147"/>
    </row>
    <row r="138" spans="29:154" x14ac:dyDescent="0.25">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c r="BI138" s="147"/>
      <c r="BJ138" s="147"/>
      <c r="BK138" s="147"/>
      <c r="BL138" s="147"/>
      <c r="BM138" s="147"/>
      <c r="BN138" s="147"/>
      <c r="BO138" s="147"/>
      <c r="BP138" s="147"/>
      <c r="BQ138" s="147"/>
      <c r="BR138" s="147"/>
      <c r="BS138" s="147"/>
      <c r="BT138" s="147"/>
      <c r="BU138" s="147"/>
      <c r="BV138" s="147"/>
      <c r="BW138" s="147"/>
      <c r="BX138" s="147"/>
      <c r="BY138" s="147"/>
      <c r="BZ138" s="147"/>
      <c r="CA138" s="147"/>
      <c r="CB138" s="147"/>
      <c r="CC138" s="147"/>
      <c r="CD138" s="147"/>
      <c r="CE138" s="147"/>
      <c r="CF138" s="147"/>
      <c r="CG138" s="147"/>
      <c r="CH138" s="147"/>
      <c r="CI138" s="147"/>
      <c r="CJ138" s="147"/>
      <c r="CK138" s="147"/>
      <c r="CL138" s="147"/>
      <c r="CM138" s="147"/>
      <c r="CN138" s="147"/>
      <c r="CO138" s="147"/>
      <c r="CP138" s="147"/>
      <c r="CQ138" s="147"/>
      <c r="CR138" s="147"/>
      <c r="CS138" s="147"/>
      <c r="CT138" s="147"/>
      <c r="CU138" s="147"/>
      <c r="CV138" s="147"/>
      <c r="CW138" s="147"/>
      <c r="CX138" s="147"/>
      <c r="CY138" s="147"/>
      <c r="CZ138" s="147"/>
      <c r="DA138" s="147"/>
      <c r="DB138" s="147"/>
      <c r="DC138" s="147"/>
      <c r="DD138" s="147"/>
      <c r="DE138" s="147"/>
      <c r="DF138" s="147"/>
      <c r="DG138" s="147"/>
      <c r="DH138" s="147"/>
      <c r="DI138" s="147"/>
      <c r="DJ138" s="147"/>
      <c r="DK138" s="147"/>
      <c r="DL138" s="147"/>
      <c r="DM138" s="147"/>
      <c r="DN138" s="147"/>
      <c r="DO138" s="147"/>
      <c r="DP138" s="147"/>
      <c r="DQ138" s="147"/>
      <c r="DR138" s="147"/>
      <c r="DS138" s="147"/>
      <c r="DT138" s="147"/>
      <c r="DU138" s="147"/>
      <c r="DV138" s="147"/>
      <c r="DW138" s="147"/>
      <c r="DX138" s="147"/>
      <c r="DY138" s="147"/>
      <c r="DZ138" s="147"/>
      <c r="EA138" s="147"/>
      <c r="EB138" s="147"/>
      <c r="EC138" s="147"/>
      <c r="ED138" s="147"/>
      <c r="EE138" s="147"/>
      <c r="EF138" s="147"/>
      <c r="EG138" s="147"/>
      <c r="EH138" s="147"/>
      <c r="EI138" s="147"/>
      <c r="EJ138" s="147"/>
      <c r="EK138" s="147"/>
      <c r="EL138" s="147"/>
      <c r="EM138" s="147"/>
      <c r="EN138" s="147"/>
      <c r="EO138" s="147"/>
      <c r="EP138" s="147"/>
      <c r="EQ138" s="147"/>
      <c r="ER138" s="147"/>
      <c r="ES138" s="147"/>
      <c r="ET138" s="147"/>
      <c r="EU138" s="147"/>
      <c r="EV138" s="147"/>
      <c r="EW138" s="147"/>
      <c r="EX138" s="147"/>
    </row>
    <row r="139" spans="29:154" x14ac:dyDescent="0.25">
      <c r="AC139" s="147"/>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c r="BI139" s="147"/>
      <c r="BJ139" s="147"/>
      <c r="BK139" s="147"/>
      <c r="BL139" s="147"/>
      <c r="BM139" s="147"/>
      <c r="BN139" s="147"/>
      <c r="BO139" s="147"/>
      <c r="BP139" s="147"/>
      <c r="BQ139" s="147"/>
      <c r="BR139" s="147"/>
      <c r="BS139" s="147"/>
      <c r="BT139" s="147"/>
      <c r="BU139" s="147"/>
      <c r="BV139" s="147"/>
      <c r="BW139" s="147"/>
      <c r="BX139" s="147"/>
      <c r="BY139" s="147"/>
      <c r="BZ139" s="147"/>
      <c r="CA139" s="147"/>
      <c r="CB139" s="147"/>
      <c r="CC139" s="147"/>
      <c r="CD139" s="147"/>
      <c r="CE139" s="147"/>
      <c r="CF139" s="147"/>
      <c r="CG139" s="147"/>
      <c r="CH139" s="147"/>
      <c r="CI139" s="147"/>
      <c r="CJ139" s="147"/>
      <c r="CK139" s="147"/>
      <c r="CL139" s="147"/>
      <c r="CM139" s="147"/>
      <c r="CN139" s="147"/>
      <c r="CO139" s="147"/>
      <c r="CP139" s="147"/>
      <c r="CQ139" s="147"/>
      <c r="CR139" s="147"/>
      <c r="CS139" s="147"/>
      <c r="CT139" s="147"/>
      <c r="CU139" s="147"/>
      <c r="CV139" s="147"/>
      <c r="CW139" s="147"/>
      <c r="CX139" s="147"/>
      <c r="CY139" s="147"/>
      <c r="CZ139" s="147"/>
      <c r="DA139" s="147"/>
      <c r="DB139" s="147"/>
      <c r="DC139" s="147"/>
      <c r="DD139" s="147"/>
      <c r="DE139" s="147"/>
      <c r="DF139" s="147"/>
      <c r="DG139" s="147"/>
      <c r="DH139" s="147"/>
      <c r="DI139" s="147"/>
      <c r="DJ139" s="147"/>
      <c r="DK139" s="147"/>
      <c r="DL139" s="147"/>
      <c r="DM139" s="147"/>
      <c r="DN139" s="147"/>
      <c r="DO139" s="147"/>
      <c r="DP139" s="147"/>
      <c r="DQ139" s="147"/>
      <c r="DR139" s="147"/>
      <c r="DS139" s="147"/>
      <c r="DT139" s="147"/>
      <c r="DU139" s="147"/>
      <c r="DV139" s="147"/>
      <c r="DW139" s="147"/>
      <c r="DX139" s="147"/>
      <c r="DY139" s="147"/>
      <c r="DZ139" s="147"/>
      <c r="EA139" s="147"/>
      <c r="EB139" s="147"/>
      <c r="EC139" s="147"/>
      <c r="ED139" s="147"/>
      <c r="EE139" s="147"/>
      <c r="EF139" s="147"/>
      <c r="EG139" s="147"/>
      <c r="EH139" s="147"/>
      <c r="EI139" s="147"/>
      <c r="EJ139" s="147"/>
      <c r="EK139" s="147"/>
      <c r="EL139" s="147"/>
      <c r="EM139" s="147"/>
      <c r="EN139" s="147"/>
      <c r="EO139" s="147"/>
      <c r="EP139" s="147"/>
      <c r="EQ139" s="147"/>
      <c r="ER139" s="147"/>
      <c r="ES139" s="147"/>
      <c r="ET139" s="147"/>
      <c r="EU139" s="147"/>
      <c r="EV139" s="147"/>
      <c r="EW139" s="147"/>
      <c r="EX139" s="147"/>
    </row>
    <row r="140" spans="29:154" x14ac:dyDescent="0.25">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c r="BI140" s="147"/>
      <c r="BJ140" s="147"/>
      <c r="BK140" s="147"/>
      <c r="BL140" s="147"/>
      <c r="BM140" s="147"/>
      <c r="BN140" s="147"/>
      <c r="BO140" s="147"/>
      <c r="BP140" s="147"/>
      <c r="BQ140" s="147"/>
      <c r="BR140" s="147"/>
      <c r="BS140" s="147"/>
      <c r="BT140" s="147"/>
      <c r="BU140" s="147"/>
      <c r="BV140" s="147"/>
      <c r="BW140" s="147"/>
      <c r="BX140" s="147"/>
      <c r="BY140" s="147"/>
      <c r="BZ140" s="147"/>
      <c r="CA140" s="147"/>
      <c r="CB140" s="147"/>
      <c r="CC140" s="147"/>
      <c r="CD140" s="147"/>
      <c r="CE140" s="147"/>
      <c r="CF140" s="147"/>
      <c r="CG140" s="147"/>
      <c r="CH140" s="147"/>
      <c r="CI140" s="147"/>
      <c r="CJ140" s="147"/>
      <c r="CK140" s="147"/>
      <c r="CL140" s="147"/>
      <c r="CM140" s="147"/>
      <c r="CN140" s="147"/>
      <c r="CO140" s="147"/>
      <c r="CP140" s="147"/>
      <c r="CQ140" s="147"/>
      <c r="CR140" s="147"/>
      <c r="CS140" s="147"/>
      <c r="CT140" s="147"/>
      <c r="CU140" s="147"/>
      <c r="CV140" s="147"/>
      <c r="CW140" s="147"/>
      <c r="CX140" s="147"/>
      <c r="CY140" s="147"/>
      <c r="CZ140" s="147"/>
      <c r="DA140" s="147"/>
      <c r="DB140" s="147"/>
      <c r="DC140" s="147"/>
      <c r="DD140" s="147"/>
      <c r="DE140" s="147"/>
      <c r="DF140" s="147"/>
      <c r="DG140" s="147"/>
      <c r="DH140" s="147"/>
      <c r="DI140" s="147"/>
      <c r="DJ140" s="147"/>
      <c r="DK140" s="147"/>
      <c r="DL140" s="147"/>
      <c r="DM140" s="147"/>
      <c r="DN140" s="147"/>
      <c r="DO140" s="147"/>
      <c r="DP140" s="147"/>
      <c r="DQ140" s="147"/>
      <c r="DR140" s="147"/>
      <c r="DS140" s="147"/>
      <c r="DT140" s="147"/>
      <c r="DU140" s="147"/>
      <c r="DV140" s="147"/>
      <c r="DW140" s="147"/>
      <c r="DX140" s="147"/>
      <c r="DY140" s="147"/>
      <c r="DZ140" s="147"/>
      <c r="EA140" s="147"/>
      <c r="EB140" s="147"/>
      <c r="EC140" s="147"/>
      <c r="ED140" s="147"/>
      <c r="EE140" s="147"/>
      <c r="EF140" s="147"/>
      <c r="EG140" s="147"/>
      <c r="EH140" s="147"/>
      <c r="EI140" s="147"/>
      <c r="EJ140" s="147"/>
      <c r="EK140" s="147"/>
      <c r="EL140" s="147"/>
      <c r="EM140" s="147"/>
      <c r="EN140" s="147"/>
      <c r="EO140" s="147"/>
      <c r="EP140" s="147"/>
      <c r="EQ140" s="147"/>
      <c r="ER140" s="147"/>
      <c r="ES140" s="147"/>
      <c r="ET140" s="147"/>
      <c r="EU140" s="147"/>
      <c r="EV140" s="147"/>
      <c r="EW140" s="147"/>
      <c r="EX140" s="147"/>
    </row>
    <row r="141" spans="29:154" x14ac:dyDescent="0.25">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c r="BK141" s="147"/>
      <c r="BL141" s="147"/>
      <c r="BM141" s="147"/>
      <c r="BN141" s="147"/>
      <c r="BO141" s="147"/>
      <c r="BP141" s="147"/>
      <c r="BQ141" s="147"/>
      <c r="BR141" s="147"/>
      <c r="BS141" s="147"/>
      <c r="BT141" s="147"/>
      <c r="BU141" s="147"/>
      <c r="BV141" s="147"/>
      <c r="BW141" s="147"/>
      <c r="BX141" s="147"/>
      <c r="BY141" s="147"/>
      <c r="BZ141" s="147"/>
      <c r="CA141" s="147"/>
      <c r="CB141" s="147"/>
      <c r="CC141" s="147"/>
      <c r="CD141" s="147"/>
      <c r="CE141" s="147"/>
      <c r="CF141" s="147"/>
      <c r="CG141" s="147"/>
      <c r="CH141" s="147"/>
      <c r="CI141" s="147"/>
      <c r="CJ141" s="147"/>
      <c r="CK141" s="147"/>
      <c r="CL141" s="147"/>
      <c r="CM141" s="147"/>
      <c r="CN141" s="147"/>
      <c r="CO141" s="147"/>
      <c r="CP141" s="147"/>
      <c r="CQ141" s="147"/>
      <c r="CR141" s="147"/>
      <c r="CS141" s="147"/>
      <c r="CT141" s="147"/>
      <c r="CU141" s="147"/>
      <c r="CV141" s="147"/>
      <c r="CW141" s="147"/>
      <c r="CX141" s="147"/>
      <c r="CY141" s="147"/>
      <c r="CZ141" s="147"/>
      <c r="DA141" s="147"/>
      <c r="DB141" s="147"/>
      <c r="DC141" s="147"/>
      <c r="DD141" s="147"/>
      <c r="DE141" s="147"/>
      <c r="DF141" s="147"/>
      <c r="DG141" s="147"/>
      <c r="DH141" s="147"/>
      <c r="DI141" s="147"/>
      <c r="DJ141" s="147"/>
      <c r="DK141" s="147"/>
      <c r="DL141" s="147"/>
      <c r="DM141" s="147"/>
      <c r="DN141" s="147"/>
      <c r="DO141" s="147"/>
      <c r="DP141" s="147"/>
      <c r="DQ141" s="147"/>
      <c r="DR141" s="147"/>
      <c r="DS141" s="147"/>
      <c r="DT141" s="147"/>
      <c r="DU141" s="147"/>
      <c r="DV141" s="147"/>
      <c r="DW141" s="147"/>
      <c r="DX141" s="147"/>
      <c r="DY141" s="147"/>
      <c r="DZ141" s="147"/>
      <c r="EA141" s="147"/>
      <c r="EB141" s="147"/>
      <c r="EC141" s="147"/>
      <c r="ED141" s="147"/>
      <c r="EE141" s="147"/>
      <c r="EF141" s="147"/>
      <c r="EG141" s="147"/>
      <c r="EH141" s="147"/>
      <c r="EI141" s="147"/>
      <c r="EJ141" s="147"/>
      <c r="EK141" s="147"/>
      <c r="EL141" s="147"/>
      <c r="EM141" s="147"/>
      <c r="EN141" s="147"/>
      <c r="EO141" s="147"/>
      <c r="EP141" s="147"/>
      <c r="EQ141" s="147"/>
      <c r="ER141" s="147"/>
      <c r="ES141" s="147"/>
      <c r="ET141" s="147"/>
      <c r="EU141" s="147"/>
      <c r="EV141" s="147"/>
      <c r="EW141" s="147"/>
      <c r="EX141" s="147"/>
    </row>
    <row r="142" spans="29:154" x14ac:dyDescent="0.25">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c r="BM142" s="147"/>
      <c r="BN142" s="147"/>
      <c r="BO142" s="147"/>
      <c r="BP142" s="147"/>
      <c r="BQ142" s="147"/>
      <c r="BR142" s="147"/>
      <c r="BS142" s="147"/>
      <c r="BT142" s="147"/>
      <c r="BU142" s="147"/>
      <c r="BV142" s="147"/>
      <c r="BW142" s="147"/>
      <c r="BX142" s="147"/>
      <c r="BY142" s="147"/>
      <c r="BZ142" s="147"/>
      <c r="CA142" s="147"/>
      <c r="CB142" s="147"/>
      <c r="CC142" s="147"/>
      <c r="CD142" s="147"/>
      <c r="CE142" s="147"/>
      <c r="CF142" s="147"/>
      <c r="CG142" s="147"/>
      <c r="CH142" s="147"/>
      <c r="CI142" s="147"/>
      <c r="CJ142" s="147"/>
      <c r="CK142" s="147"/>
      <c r="CL142" s="147"/>
      <c r="CM142" s="147"/>
      <c r="CN142" s="147"/>
      <c r="CO142" s="147"/>
      <c r="CP142" s="147"/>
      <c r="CQ142" s="147"/>
      <c r="CR142" s="147"/>
      <c r="CS142" s="147"/>
      <c r="CT142" s="147"/>
      <c r="CU142" s="147"/>
      <c r="CV142" s="147"/>
      <c r="CW142" s="147"/>
      <c r="CX142" s="147"/>
      <c r="CY142" s="147"/>
      <c r="CZ142" s="147"/>
      <c r="DA142" s="147"/>
      <c r="DB142" s="147"/>
      <c r="DC142" s="147"/>
      <c r="DD142" s="147"/>
      <c r="DE142" s="147"/>
      <c r="DF142" s="147"/>
      <c r="DG142" s="147"/>
      <c r="DH142" s="147"/>
      <c r="DI142" s="147"/>
      <c r="DJ142" s="147"/>
      <c r="DK142" s="147"/>
      <c r="DL142" s="147"/>
      <c r="DM142" s="147"/>
      <c r="DN142" s="147"/>
      <c r="DO142" s="147"/>
      <c r="DP142" s="147"/>
      <c r="DQ142" s="147"/>
      <c r="DR142" s="147"/>
      <c r="DS142" s="147"/>
      <c r="DT142" s="147"/>
      <c r="DU142" s="147"/>
      <c r="DV142" s="147"/>
      <c r="DW142" s="147"/>
      <c r="DX142" s="147"/>
      <c r="DY142" s="147"/>
      <c r="DZ142" s="147"/>
      <c r="EA142" s="147"/>
      <c r="EB142" s="147"/>
      <c r="EC142" s="147"/>
      <c r="ED142" s="147"/>
      <c r="EE142" s="147"/>
      <c r="EF142" s="147"/>
      <c r="EG142" s="147"/>
      <c r="EH142" s="147"/>
      <c r="EI142" s="147"/>
      <c r="EJ142" s="147"/>
      <c r="EK142" s="147"/>
      <c r="EL142" s="147"/>
      <c r="EM142" s="147"/>
      <c r="EN142" s="147"/>
      <c r="EO142" s="147"/>
      <c r="EP142" s="147"/>
      <c r="EQ142" s="147"/>
      <c r="ER142" s="147"/>
      <c r="ES142" s="147"/>
      <c r="ET142" s="147"/>
      <c r="EU142" s="147"/>
      <c r="EV142" s="147"/>
      <c r="EW142" s="147"/>
      <c r="EX142" s="147"/>
    </row>
    <row r="143" spans="29:154" x14ac:dyDescent="0.25">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c r="BK143" s="147"/>
      <c r="BL143" s="147"/>
      <c r="BM143" s="147"/>
      <c r="BN143" s="147"/>
      <c r="BO143" s="147"/>
      <c r="BP143" s="147"/>
      <c r="BQ143" s="147"/>
      <c r="BR143" s="147"/>
      <c r="BS143" s="147"/>
      <c r="BT143" s="147"/>
      <c r="BU143" s="147"/>
      <c r="BV143" s="147"/>
      <c r="BW143" s="147"/>
      <c r="BX143" s="147"/>
      <c r="BY143" s="147"/>
      <c r="BZ143" s="147"/>
      <c r="CA143" s="147"/>
      <c r="CB143" s="147"/>
      <c r="CC143" s="147"/>
      <c r="CD143" s="147"/>
      <c r="CE143" s="147"/>
      <c r="CF143" s="147"/>
      <c r="CG143" s="147"/>
      <c r="CH143" s="147"/>
      <c r="CI143" s="147"/>
      <c r="CJ143" s="147"/>
      <c r="CK143" s="147"/>
      <c r="CL143" s="147"/>
      <c r="CM143" s="147"/>
      <c r="CN143" s="147"/>
      <c r="CO143" s="147"/>
      <c r="CP143" s="147"/>
      <c r="CQ143" s="147"/>
      <c r="CR143" s="147"/>
      <c r="CS143" s="147"/>
      <c r="CT143" s="147"/>
      <c r="CU143" s="147"/>
      <c r="CV143" s="147"/>
      <c r="CW143" s="147"/>
      <c r="CX143" s="147"/>
      <c r="CY143" s="147"/>
      <c r="CZ143" s="147"/>
      <c r="DA143" s="147"/>
      <c r="DB143" s="147"/>
      <c r="DC143" s="147"/>
      <c r="DD143" s="147"/>
      <c r="DE143" s="147"/>
      <c r="DF143" s="147"/>
      <c r="DG143" s="147"/>
      <c r="DH143" s="147"/>
      <c r="DI143" s="147"/>
      <c r="DJ143" s="147"/>
      <c r="DK143" s="147"/>
      <c r="DL143" s="147"/>
      <c r="DM143" s="147"/>
      <c r="DN143" s="147"/>
      <c r="DO143" s="147"/>
      <c r="DP143" s="147"/>
      <c r="DQ143" s="147"/>
      <c r="DR143" s="147"/>
      <c r="DS143" s="147"/>
      <c r="DT143" s="147"/>
      <c r="DU143" s="147"/>
      <c r="DV143" s="147"/>
      <c r="DW143" s="147"/>
      <c r="DX143" s="147"/>
      <c r="DY143" s="147"/>
      <c r="DZ143" s="147"/>
      <c r="EA143" s="147"/>
      <c r="EB143" s="147"/>
      <c r="EC143" s="147"/>
      <c r="ED143" s="147"/>
      <c r="EE143" s="147"/>
      <c r="EF143" s="147"/>
      <c r="EG143" s="147"/>
      <c r="EH143" s="147"/>
      <c r="EI143" s="147"/>
      <c r="EJ143" s="147"/>
      <c r="EK143" s="147"/>
      <c r="EL143" s="147"/>
      <c r="EM143" s="147"/>
      <c r="EN143" s="147"/>
      <c r="EO143" s="147"/>
      <c r="EP143" s="147"/>
      <c r="EQ143" s="147"/>
      <c r="ER143" s="147"/>
      <c r="ES143" s="147"/>
      <c r="ET143" s="147"/>
      <c r="EU143" s="147"/>
      <c r="EV143" s="147"/>
      <c r="EW143" s="147"/>
      <c r="EX143" s="147"/>
    </row>
    <row r="144" spans="29:154" x14ac:dyDescent="0.25">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c r="BM144" s="147"/>
      <c r="BN144" s="147"/>
      <c r="BO144" s="147"/>
      <c r="BP144" s="147"/>
      <c r="BQ144" s="147"/>
      <c r="BR144" s="147"/>
      <c r="BS144" s="147"/>
      <c r="BT144" s="147"/>
      <c r="BU144" s="147"/>
      <c r="BV144" s="147"/>
      <c r="BW144" s="147"/>
      <c r="BX144" s="147"/>
      <c r="BY144" s="147"/>
      <c r="BZ144" s="147"/>
      <c r="CA144" s="147"/>
      <c r="CB144" s="147"/>
      <c r="CC144" s="147"/>
      <c r="CD144" s="147"/>
      <c r="CE144" s="147"/>
      <c r="CF144" s="147"/>
      <c r="CG144" s="147"/>
      <c r="CH144" s="147"/>
      <c r="CI144" s="147"/>
      <c r="CJ144" s="147"/>
      <c r="CK144" s="147"/>
      <c r="CL144" s="147"/>
      <c r="CM144" s="147"/>
      <c r="CN144" s="147"/>
      <c r="CO144" s="147"/>
      <c r="CP144" s="147"/>
      <c r="CQ144" s="147"/>
      <c r="CR144" s="147"/>
      <c r="CS144" s="147"/>
      <c r="CT144" s="147"/>
      <c r="CU144" s="147"/>
      <c r="CV144" s="147"/>
      <c r="CW144" s="147"/>
      <c r="CX144" s="147"/>
      <c r="CY144" s="147"/>
      <c r="CZ144" s="147"/>
      <c r="DA144" s="147"/>
      <c r="DB144" s="147"/>
      <c r="DC144" s="147"/>
      <c r="DD144" s="147"/>
      <c r="DE144" s="147"/>
      <c r="DF144" s="147"/>
      <c r="DG144" s="147"/>
      <c r="DH144" s="147"/>
      <c r="DI144" s="147"/>
      <c r="DJ144" s="147"/>
      <c r="DK144" s="147"/>
      <c r="DL144" s="147"/>
      <c r="DM144" s="147"/>
      <c r="DN144" s="147"/>
      <c r="DO144" s="147"/>
      <c r="DP144" s="147"/>
      <c r="DQ144" s="147"/>
      <c r="DR144" s="147"/>
      <c r="DS144" s="147"/>
      <c r="DT144" s="147"/>
      <c r="DU144" s="147"/>
      <c r="DV144" s="147"/>
      <c r="DW144" s="147"/>
      <c r="DX144" s="147"/>
      <c r="DY144" s="147"/>
      <c r="DZ144" s="147"/>
      <c r="EA144" s="147"/>
      <c r="EB144" s="147"/>
      <c r="EC144" s="147"/>
      <c r="ED144" s="147"/>
      <c r="EE144" s="147"/>
      <c r="EF144" s="147"/>
      <c r="EG144" s="147"/>
      <c r="EH144" s="147"/>
      <c r="EI144" s="147"/>
      <c r="EJ144" s="147"/>
      <c r="EK144" s="147"/>
      <c r="EL144" s="147"/>
      <c r="EM144" s="147"/>
      <c r="EN144" s="147"/>
      <c r="EO144" s="147"/>
      <c r="EP144" s="147"/>
      <c r="EQ144" s="147"/>
      <c r="ER144" s="147"/>
      <c r="ES144" s="147"/>
      <c r="ET144" s="147"/>
      <c r="EU144" s="147"/>
      <c r="EV144" s="147"/>
      <c r="EW144" s="147"/>
      <c r="EX144" s="147"/>
    </row>
    <row r="145" spans="29:154" x14ac:dyDescent="0.25">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c r="BM145" s="147"/>
      <c r="BN145" s="147"/>
      <c r="BO145" s="147"/>
      <c r="BP145" s="147"/>
      <c r="BQ145" s="147"/>
      <c r="BR145" s="147"/>
      <c r="BS145" s="147"/>
      <c r="BT145" s="147"/>
      <c r="BU145" s="147"/>
      <c r="BV145" s="147"/>
      <c r="BW145" s="147"/>
      <c r="BX145" s="147"/>
      <c r="BY145" s="147"/>
      <c r="BZ145" s="147"/>
      <c r="CA145" s="147"/>
      <c r="CB145" s="147"/>
      <c r="CC145" s="147"/>
      <c r="CD145" s="147"/>
      <c r="CE145" s="147"/>
      <c r="CF145" s="147"/>
      <c r="CG145" s="147"/>
      <c r="CH145" s="147"/>
      <c r="CI145" s="147"/>
      <c r="CJ145" s="147"/>
      <c r="CK145" s="147"/>
      <c r="CL145" s="147"/>
      <c r="CM145" s="147"/>
      <c r="CN145" s="147"/>
      <c r="CO145" s="147"/>
      <c r="CP145" s="147"/>
      <c r="CQ145" s="147"/>
      <c r="CR145" s="147"/>
      <c r="CS145" s="147"/>
      <c r="CT145" s="147"/>
      <c r="CU145" s="147"/>
      <c r="CV145" s="147"/>
      <c r="CW145" s="147"/>
      <c r="CX145" s="147"/>
      <c r="CY145" s="147"/>
      <c r="CZ145" s="147"/>
      <c r="DA145" s="147"/>
      <c r="DB145" s="147"/>
      <c r="DC145" s="147"/>
      <c r="DD145" s="147"/>
      <c r="DE145" s="147"/>
      <c r="DF145" s="147"/>
      <c r="DG145" s="147"/>
      <c r="DH145" s="147"/>
      <c r="DI145" s="147"/>
      <c r="DJ145" s="147"/>
      <c r="DK145" s="147"/>
      <c r="DL145" s="147"/>
      <c r="DM145" s="147"/>
      <c r="DN145" s="147"/>
      <c r="DO145" s="147"/>
      <c r="DP145" s="147"/>
      <c r="DQ145" s="147"/>
      <c r="DR145" s="147"/>
      <c r="DS145" s="147"/>
      <c r="DT145" s="147"/>
      <c r="DU145" s="147"/>
      <c r="DV145" s="147"/>
      <c r="DW145" s="147"/>
      <c r="DX145" s="147"/>
      <c r="DY145" s="147"/>
      <c r="DZ145" s="147"/>
      <c r="EA145" s="147"/>
      <c r="EB145" s="147"/>
      <c r="EC145" s="147"/>
      <c r="ED145" s="147"/>
      <c r="EE145" s="147"/>
      <c r="EF145" s="147"/>
      <c r="EG145" s="147"/>
      <c r="EH145" s="147"/>
      <c r="EI145" s="147"/>
      <c r="EJ145" s="147"/>
      <c r="EK145" s="147"/>
      <c r="EL145" s="147"/>
      <c r="EM145" s="147"/>
      <c r="EN145" s="147"/>
      <c r="EO145" s="147"/>
      <c r="EP145" s="147"/>
      <c r="EQ145" s="147"/>
      <c r="ER145" s="147"/>
      <c r="ES145" s="147"/>
      <c r="ET145" s="147"/>
      <c r="EU145" s="147"/>
      <c r="EV145" s="147"/>
      <c r="EW145" s="147"/>
      <c r="EX145" s="147"/>
    </row>
    <row r="146" spans="29:154" x14ac:dyDescent="0.25">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c r="BM146" s="147"/>
      <c r="BN146" s="147"/>
      <c r="BO146" s="147"/>
      <c r="BP146" s="147"/>
      <c r="BQ146" s="147"/>
      <c r="BR146" s="147"/>
      <c r="BS146" s="147"/>
      <c r="BT146" s="147"/>
      <c r="BU146" s="147"/>
      <c r="BV146" s="147"/>
      <c r="BW146" s="147"/>
      <c r="BX146" s="147"/>
      <c r="BY146" s="147"/>
      <c r="BZ146" s="147"/>
      <c r="CA146" s="147"/>
      <c r="CB146" s="147"/>
      <c r="CC146" s="147"/>
      <c r="CD146" s="147"/>
      <c r="CE146" s="147"/>
      <c r="CF146" s="147"/>
      <c r="CG146" s="147"/>
      <c r="CH146" s="147"/>
      <c r="CI146" s="147"/>
      <c r="CJ146" s="147"/>
      <c r="CK146" s="147"/>
      <c r="CL146" s="147"/>
      <c r="CM146" s="147"/>
      <c r="CN146" s="147"/>
      <c r="CO146" s="147"/>
      <c r="CP146" s="147"/>
      <c r="CQ146" s="147"/>
      <c r="CR146" s="147"/>
      <c r="CS146" s="147"/>
      <c r="CT146" s="147"/>
      <c r="CU146" s="147"/>
      <c r="CV146" s="147"/>
      <c r="CW146" s="147"/>
      <c r="CX146" s="147"/>
      <c r="CY146" s="147"/>
      <c r="CZ146" s="147"/>
      <c r="DA146" s="147"/>
      <c r="DB146" s="147"/>
      <c r="DC146" s="147"/>
      <c r="DD146" s="147"/>
      <c r="DE146" s="147"/>
      <c r="DF146" s="147"/>
      <c r="DG146" s="147"/>
      <c r="DH146" s="147"/>
      <c r="DI146" s="147"/>
      <c r="DJ146" s="147"/>
      <c r="DK146" s="147"/>
      <c r="DL146" s="147"/>
      <c r="DM146" s="147"/>
      <c r="DN146" s="147"/>
      <c r="DO146" s="147"/>
      <c r="DP146" s="147"/>
      <c r="DQ146" s="147"/>
      <c r="DR146" s="147"/>
      <c r="DS146" s="147"/>
      <c r="DT146" s="147"/>
      <c r="DU146" s="147"/>
      <c r="DV146" s="147"/>
      <c r="DW146" s="147"/>
      <c r="DX146" s="147"/>
      <c r="DY146" s="147"/>
      <c r="DZ146" s="147"/>
      <c r="EA146" s="147"/>
      <c r="EB146" s="147"/>
      <c r="EC146" s="147"/>
      <c r="ED146" s="147"/>
      <c r="EE146" s="147"/>
      <c r="EF146" s="147"/>
      <c r="EG146" s="147"/>
      <c r="EH146" s="147"/>
      <c r="EI146" s="147"/>
      <c r="EJ146" s="147"/>
      <c r="EK146" s="147"/>
      <c r="EL146" s="147"/>
      <c r="EM146" s="147"/>
      <c r="EN146" s="147"/>
      <c r="EO146" s="147"/>
      <c r="EP146" s="147"/>
      <c r="EQ146" s="147"/>
      <c r="ER146" s="147"/>
      <c r="ES146" s="147"/>
      <c r="ET146" s="147"/>
      <c r="EU146" s="147"/>
      <c r="EV146" s="147"/>
      <c r="EW146" s="147"/>
      <c r="EX146" s="147"/>
    </row>
    <row r="147" spans="29:154" x14ac:dyDescent="0.25">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c r="BM147" s="147"/>
      <c r="BN147" s="147"/>
      <c r="BO147" s="147"/>
      <c r="BP147" s="147"/>
      <c r="BQ147" s="147"/>
      <c r="BR147" s="147"/>
      <c r="BS147" s="147"/>
      <c r="BT147" s="147"/>
      <c r="BU147" s="147"/>
      <c r="BV147" s="147"/>
      <c r="BW147" s="147"/>
      <c r="BX147" s="147"/>
      <c r="BY147" s="147"/>
      <c r="BZ147" s="147"/>
      <c r="CA147" s="147"/>
      <c r="CB147" s="147"/>
      <c r="CC147" s="147"/>
      <c r="CD147" s="147"/>
      <c r="CE147" s="147"/>
      <c r="CF147" s="147"/>
      <c r="CG147" s="147"/>
      <c r="CH147" s="147"/>
      <c r="CI147" s="147"/>
      <c r="CJ147" s="147"/>
      <c r="CK147" s="147"/>
      <c r="CL147" s="147"/>
      <c r="CM147" s="147"/>
      <c r="CN147" s="147"/>
      <c r="CO147" s="147"/>
      <c r="CP147" s="147"/>
      <c r="CQ147" s="147"/>
      <c r="CR147" s="147"/>
      <c r="CS147" s="147"/>
      <c r="CT147" s="147"/>
      <c r="CU147" s="147"/>
      <c r="CV147" s="147"/>
      <c r="CW147" s="147"/>
      <c r="CX147" s="147"/>
      <c r="CY147" s="147"/>
      <c r="CZ147" s="147"/>
      <c r="DA147" s="147"/>
      <c r="DB147" s="147"/>
      <c r="DC147" s="147"/>
      <c r="DD147" s="147"/>
      <c r="DE147" s="147"/>
      <c r="DF147" s="147"/>
      <c r="DG147" s="147"/>
      <c r="DH147" s="147"/>
      <c r="DI147" s="147"/>
      <c r="DJ147" s="147"/>
      <c r="DK147" s="147"/>
      <c r="DL147" s="147"/>
      <c r="DM147" s="147"/>
      <c r="DN147" s="147"/>
      <c r="DO147" s="147"/>
      <c r="DP147" s="147"/>
      <c r="DQ147" s="147"/>
      <c r="DR147" s="147"/>
      <c r="DS147" s="147"/>
      <c r="DT147" s="147"/>
      <c r="DU147" s="147"/>
      <c r="DV147" s="147"/>
      <c r="DW147" s="147"/>
      <c r="DX147" s="147"/>
      <c r="DY147" s="147"/>
      <c r="DZ147" s="147"/>
      <c r="EA147" s="147"/>
      <c r="EB147" s="147"/>
      <c r="EC147" s="147"/>
      <c r="ED147" s="147"/>
      <c r="EE147" s="147"/>
      <c r="EF147" s="147"/>
      <c r="EG147" s="147"/>
      <c r="EH147" s="147"/>
      <c r="EI147" s="147"/>
      <c r="EJ147" s="147"/>
      <c r="EK147" s="147"/>
      <c r="EL147" s="147"/>
      <c r="EM147" s="147"/>
      <c r="EN147" s="147"/>
      <c r="EO147" s="147"/>
      <c r="EP147" s="147"/>
      <c r="EQ147" s="147"/>
      <c r="ER147" s="147"/>
      <c r="ES147" s="147"/>
      <c r="ET147" s="147"/>
      <c r="EU147" s="147"/>
      <c r="EV147" s="147"/>
      <c r="EW147" s="147"/>
      <c r="EX147" s="147"/>
    </row>
    <row r="148" spans="29:154" x14ac:dyDescent="0.25">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c r="BQ148" s="147"/>
      <c r="BR148" s="147"/>
      <c r="BS148" s="147"/>
      <c r="BT148" s="147"/>
      <c r="BU148" s="147"/>
      <c r="BV148" s="147"/>
      <c r="BW148" s="147"/>
      <c r="BX148" s="147"/>
      <c r="BY148" s="147"/>
      <c r="BZ148" s="147"/>
      <c r="CA148" s="147"/>
      <c r="CB148" s="147"/>
      <c r="CC148" s="147"/>
      <c r="CD148" s="147"/>
      <c r="CE148" s="147"/>
      <c r="CF148" s="147"/>
      <c r="CG148" s="147"/>
      <c r="CH148" s="147"/>
      <c r="CI148" s="147"/>
      <c r="CJ148" s="147"/>
      <c r="CK148" s="147"/>
      <c r="CL148" s="147"/>
      <c r="CM148" s="147"/>
      <c r="CN148" s="147"/>
      <c r="CO148" s="147"/>
      <c r="CP148" s="147"/>
      <c r="CQ148" s="147"/>
      <c r="CR148" s="147"/>
      <c r="CS148" s="147"/>
      <c r="CT148" s="147"/>
      <c r="CU148" s="147"/>
      <c r="CV148" s="147"/>
      <c r="CW148" s="147"/>
      <c r="CX148" s="147"/>
      <c r="CY148" s="147"/>
      <c r="CZ148" s="147"/>
      <c r="DA148" s="147"/>
      <c r="DB148" s="147"/>
      <c r="DC148" s="147"/>
      <c r="DD148" s="147"/>
      <c r="DE148" s="147"/>
      <c r="DF148" s="147"/>
      <c r="DG148" s="147"/>
      <c r="DH148" s="147"/>
      <c r="DI148" s="147"/>
      <c r="DJ148" s="147"/>
      <c r="DK148" s="147"/>
      <c r="DL148" s="147"/>
      <c r="DM148" s="147"/>
      <c r="DN148" s="147"/>
      <c r="DO148" s="147"/>
      <c r="DP148" s="147"/>
      <c r="DQ148" s="147"/>
      <c r="DR148" s="147"/>
      <c r="DS148" s="147"/>
      <c r="DT148" s="147"/>
      <c r="DU148" s="147"/>
      <c r="DV148" s="147"/>
      <c r="DW148" s="147"/>
      <c r="DX148" s="147"/>
      <c r="DY148" s="147"/>
      <c r="DZ148" s="147"/>
      <c r="EA148" s="147"/>
      <c r="EB148" s="147"/>
      <c r="EC148" s="147"/>
      <c r="ED148" s="147"/>
      <c r="EE148" s="147"/>
      <c r="EF148" s="147"/>
      <c r="EG148" s="147"/>
      <c r="EH148" s="147"/>
      <c r="EI148" s="147"/>
      <c r="EJ148" s="147"/>
      <c r="EK148" s="147"/>
      <c r="EL148" s="147"/>
      <c r="EM148" s="147"/>
      <c r="EN148" s="147"/>
      <c r="EO148" s="147"/>
      <c r="EP148" s="147"/>
      <c r="EQ148" s="147"/>
      <c r="ER148" s="147"/>
      <c r="ES148" s="147"/>
      <c r="ET148" s="147"/>
      <c r="EU148" s="147"/>
      <c r="EV148" s="147"/>
      <c r="EW148" s="147"/>
      <c r="EX148" s="147"/>
    </row>
    <row r="149" spans="29:154" x14ac:dyDescent="0.25">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c r="BM149" s="147"/>
      <c r="BN149" s="147"/>
      <c r="BO149" s="147"/>
      <c r="BP149" s="147"/>
      <c r="BQ149" s="147"/>
      <c r="BR149" s="147"/>
      <c r="BS149" s="147"/>
      <c r="BT149" s="147"/>
      <c r="BU149" s="147"/>
      <c r="BV149" s="147"/>
      <c r="BW149" s="147"/>
      <c r="BX149" s="147"/>
      <c r="BY149" s="147"/>
      <c r="BZ149" s="147"/>
      <c r="CA149" s="147"/>
      <c r="CB149" s="147"/>
      <c r="CC149" s="147"/>
      <c r="CD149" s="147"/>
      <c r="CE149" s="147"/>
      <c r="CF149" s="147"/>
      <c r="CG149" s="147"/>
      <c r="CH149" s="147"/>
      <c r="CI149" s="147"/>
      <c r="CJ149" s="147"/>
      <c r="CK149" s="147"/>
      <c r="CL149" s="147"/>
      <c r="CM149" s="147"/>
      <c r="CN149" s="147"/>
      <c r="CO149" s="147"/>
      <c r="CP149" s="147"/>
      <c r="CQ149" s="147"/>
      <c r="CR149" s="147"/>
      <c r="CS149" s="147"/>
      <c r="CT149" s="147"/>
      <c r="CU149" s="147"/>
      <c r="CV149" s="147"/>
      <c r="CW149" s="147"/>
      <c r="CX149" s="147"/>
      <c r="CY149" s="147"/>
      <c r="CZ149" s="147"/>
      <c r="DA149" s="147"/>
      <c r="DB149" s="147"/>
      <c r="DC149" s="147"/>
      <c r="DD149" s="147"/>
      <c r="DE149" s="147"/>
      <c r="DF149" s="147"/>
      <c r="DG149" s="147"/>
      <c r="DH149" s="147"/>
      <c r="DI149" s="147"/>
      <c r="DJ149" s="147"/>
      <c r="DK149" s="147"/>
      <c r="DL149" s="147"/>
      <c r="DM149" s="147"/>
      <c r="DN149" s="147"/>
      <c r="DO149" s="147"/>
      <c r="DP149" s="147"/>
      <c r="DQ149" s="147"/>
      <c r="DR149" s="147"/>
      <c r="DS149" s="147"/>
      <c r="DT149" s="147"/>
      <c r="DU149" s="147"/>
      <c r="DV149" s="147"/>
      <c r="DW149" s="147"/>
      <c r="DX149" s="147"/>
      <c r="DY149" s="147"/>
      <c r="DZ149" s="147"/>
      <c r="EA149" s="147"/>
      <c r="EB149" s="147"/>
      <c r="EC149" s="147"/>
      <c r="ED149" s="147"/>
      <c r="EE149" s="147"/>
      <c r="EF149" s="147"/>
      <c r="EG149" s="147"/>
      <c r="EH149" s="147"/>
      <c r="EI149" s="147"/>
      <c r="EJ149" s="147"/>
      <c r="EK149" s="147"/>
      <c r="EL149" s="147"/>
      <c r="EM149" s="147"/>
      <c r="EN149" s="147"/>
      <c r="EO149" s="147"/>
      <c r="EP149" s="147"/>
      <c r="EQ149" s="147"/>
      <c r="ER149" s="147"/>
      <c r="ES149" s="147"/>
      <c r="ET149" s="147"/>
      <c r="EU149" s="147"/>
      <c r="EV149" s="147"/>
      <c r="EW149" s="147"/>
      <c r="EX149" s="147"/>
    </row>
    <row r="150" spans="29:154" x14ac:dyDescent="0.25">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c r="BM150" s="147"/>
      <c r="BN150" s="147"/>
      <c r="BO150" s="147"/>
      <c r="BP150" s="147"/>
      <c r="BQ150" s="147"/>
      <c r="BR150" s="147"/>
      <c r="BS150" s="147"/>
      <c r="BT150" s="147"/>
      <c r="BU150" s="147"/>
      <c r="BV150" s="147"/>
      <c r="BW150" s="147"/>
      <c r="BX150" s="147"/>
      <c r="BY150" s="147"/>
      <c r="BZ150" s="147"/>
      <c r="CA150" s="147"/>
      <c r="CB150" s="147"/>
      <c r="CC150" s="147"/>
      <c r="CD150" s="147"/>
      <c r="CE150" s="147"/>
      <c r="CF150" s="147"/>
      <c r="CG150" s="147"/>
      <c r="CH150" s="147"/>
      <c r="CI150" s="147"/>
      <c r="CJ150" s="147"/>
      <c r="CK150" s="147"/>
      <c r="CL150" s="147"/>
      <c r="CM150" s="147"/>
      <c r="CN150" s="147"/>
      <c r="CO150" s="147"/>
      <c r="CP150" s="147"/>
      <c r="CQ150" s="147"/>
      <c r="CR150" s="147"/>
      <c r="CS150" s="147"/>
      <c r="CT150" s="147"/>
      <c r="CU150" s="147"/>
      <c r="CV150" s="147"/>
      <c r="CW150" s="147"/>
      <c r="CX150" s="147"/>
      <c r="CY150" s="147"/>
      <c r="CZ150" s="147"/>
      <c r="DA150" s="147"/>
      <c r="DB150" s="147"/>
      <c r="DC150" s="147"/>
      <c r="DD150" s="147"/>
      <c r="DE150" s="147"/>
      <c r="DF150" s="147"/>
      <c r="DG150" s="147"/>
      <c r="DH150" s="147"/>
      <c r="DI150" s="147"/>
      <c r="DJ150" s="147"/>
      <c r="DK150" s="147"/>
      <c r="DL150" s="147"/>
      <c r="DM150" s="147"/>
      <c r="DN150" s="147"/>
      <c r="DO150" s="147"/>
      <c r="DP150" s="147"/>
      <c r="DQ150" s="147"/>
      <c r="DR150" s="147"/>
      <c r="DS150" s="147"/>
      <c r="DT150" s="147"/>
      <c r="DU150" s="147"/>
      <c r="DV150" s="147"/>
      <c r="DW150" s="147"/>
      <c r="DX150" s="147"/>
      <c r="DY150" s="147"/>
      <c r="DZ150" s="147"/>
      <c r="EA150" s="147"/>
      <c r="EB150" s="147"/>
      <c r="EC150" s="147"/>
      <c r="ED150" s="147"/>
      <c r="EE150" s="147"/>
      <c r="EF150" s="147"/>
      <c r="EG150" s="147"/>
      <c r="EH150" s="147"/>
      <c r="EI150" s="147"/>
      <c r="EJ150" s="147"/>
      <c r="EK150" s="147"/>
      <c r="EL150" s="147"/>
      <c r="EM150" s="147"/>
      <c r="EN150" s="147"/>
      <c r="EO150" s="147"/>
      <c r="EP150" s="147"/>
      <c r="EQ150" s="147"/>
      <c r="ER150" s="147"/>
      <c r="ES150" s="147"/>
      <c r="ET150" s="147"/>
      <c r="EU150" s="147"/>
      <c r="EV150" s="147"/>
      <c r="EW150" s="147"/>
      <c r="EX150" s="147"/>
    </row>
    <row r="151" spans="29:154" x14ac:dyDescent="0.25">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c r="BM151" s="147"/>
      <c r="BN151" s="147"/>
      <c r="BO151" s="147"/>
      <c r="BP151" s="147"/>
      <c r="BQ151" s="147"/>
      <c r="BR151" s="147"/>
      <c r="BS151" s="147"/>
      <c r="BT151" s="147"/>
      <c r="BU151" s="147"/>
      <c r="BV151" s="147"/>
      <c r="BW151" s="147"/>
      <c r="BX151" s="147"/>
      <c r="BY151" s="147"/>
      <c r="BZ151" s="147"/>
      <c r="CA151" s="147"/>
      <c r="CB151" s="147"/>
      <c r="CC151" s="147"/>
      <c r="CD151" s="147"/>
      <c r="CE151" s="147"/>
      <c r="CF151" s="147"/>
      <c r="CG151" s="147"/>
      <c r="CH151" s="147"/>
      <c r="CI151" s="147"/>
      <c r="CJ151" s="147"/>
      <c r="CK151" s="147"/>
      <c r="CL151" s="147"/>
      <c r="CM151" s="147"/>
      <c r="CN151" s="147"/>
      <c r="CO151" s="147"/>
      <c r="CP151" s="147"/>
      <c r="CQ151" s="147"/>
      <c r="CR151" s="147"/>
      <c r="CS151" s="147"/>
      <c r="CT151" s="147"/>
      <c r="CU151" s="147"/>
      <c r="CV151" s="147"/>
      <c r="CW151" s="147"/>
      <c r="CX151" s="147"/>
      <c r="CY151" s="147"/>
      <c r="CZ151" s="147"/>
      <c r="DA151" s="147"/>
      <c r="DB151" s="147"/>
      <c r="DC151" s="147"/>
      <c r="DD151" s="147"/>
      <c r="DE151" s="147"/>
      <c r="DF151" s="147"/>
      <c r="DG151" s="147"/>
      <c r="DH151" s="147"/>
      <c r="DI151" s="147"/>
      <c r="DJ151" s="147"/>
      <c r="DK151" s="147"/>
      <c r="DL151" s="147"/>
      <c r="DM151" s="147"/>
      <c r="DN151" s="147"/>
      <c r="DO151" s="147"/>
      <c r="DP151" s="147"/>
      <c r="DQ151" s="147"/>
      <c r="DR151" s="147"/>
      <c r="DS151" s="147"/>
      <c r="DT151" s="147"/>
      <c r="DU151" s="147"/>
      <c r="DV151" s="147"/>
      <c r="DW151" s="147"/>
      <c r="DX151" s="147"/>
      <c r="DY151" s="147"/>
      <c r="DZ151" s="147"/>
      <c r="EA151" s="147"/>
      <c r="EB151" s="147"/>
      <c r="EC151" s="147"/>
      <c r="ED151" s="147"/>
      <c r="EE151" s="147"/>
      <c r="EF151" s="147"/>
      <c r="EG151" s="147"/>
      <c r="EH151" s="147"/>
      <c r="EI151" s="147"/>
      <c r="EJ151" s="147"/>
      <c r="EK151" s="147"/>
      <c r="EL151" s="147"/>
      <c r="EM151" s="147"/>
      <c r="EN151" s="147"/>
      <c r="EO151" s="147"/>
      <c r="EP151" s="147"/>
      <c r="EQ151" s="147"/>
      <c r="ER151" s="147"/>
      <c r="ES151" s="147"/>
      <c r="ET151" s="147"/>
      <c r="EU151" s="147"/>
      <c r="EV151" s="147"/>
      <c r="EW151" s="147"/>
      <c r="EX151" s="147"/>
    </row>
    <row r="152" spans="29:154" x14ac:dyDescent="0.25">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c r="BM152" s="147"/>
      <c r="BN152" s="147"/>
      <c r="BO152" s="147"/>
      <c r="BP152" s="147"/>
      <c r="BQ152" s="147"/>
      <c r="BR152" s="147"/>
      <c r="BS152" s="147"/>
      <c r="BT152" s="147"/>
      <c r="BU152" s="147"/>
      <c r="BV152" s="147"/>
      <c r="BW152" s="147"/>
      <c r="BX152" s="147"/>
      <c r="BY152" s="147"/>
      <c r="BZ152" s="147"/>
      <c r="CA152" s="147"/>
      <c r="CB152" s="147"/>
      <c r="CC152" s="147"/>
      <c r="CD152" s="147"/>
      <c r="CE152" s="147"/>
      <c r="CF152" s="147"/>
      <c r="CG152" s="147"/>
      <c r="CH152" s="147"/>
      <c r="CI152" s="147"/>
      <c r="CJ152" s="147"/>
      <c r="CK152" s="147"/>
      <c r="CL152" s="147"/>
      <c r="CM152" s="147"/>
      <c r="CN152" s="147"/>
      <c r="CO152" s="147"/>
      <c r="CP152" s="147"/>
      <c r="CQ152" s="147"/>
      <c r="CR152" s="147"/>
      <c r="CS152" s="147"/>
      <c r="CT152" s="147"/>
      <c r="CU152" s="147"/>
      <c r="CV152" s="147"/>
      <c r="CW152" s="147"/>
      <c r="CX152" s="147"/>
      <c r="CY152" s="147"/>
      <c r="CZ152" s="147"/>
      <c r="DA152" s="147"/>
      <c r="DB152" s="147"/>
      <c r="DC152" s="147"/>
      <c r="DD152" s="147"/>
      <c r="DE152" s="147"/>
      <c r="DF152" s="147"/>
      <c r="DG152" s="147"/>
      <c r="DH152" s="147"/>
      <c r="DI152" s="147"/>
      <c r="DJ152" s="147"/>
      <c r="DK152" s="147"/>
      <c r="DL152" s="147"/>
      <c r="DM152" s="147"/>
      <c r="DN152" s="147"/>
      <c r="DO152" s="147"/>
      <c r="DP152" s="147"/>
      <c r="DQ152" s="147"/>
      <c r="DR152" s="147"/>
      <c r="DS152" s="147"/>
      <c r="DT152" s="147"/>
      <c r="DU152" s="147"/>
      <c r="DV152" s="147"/>
      <c r="DW152" s="147"/>
      <c r="DX152" s="147"/>
      <c r="DY152" s="147"/>
      <c r="DZ152" s="147"/>
      <c r="EA152" s="147"/>
      <c r="EB152" s="147"/>
      <c r="EC152" s="147"/>
      <c r="ED152" s="147"/>
      <c r="EE152" s="147"/>
      <c r="EF152" s="147"/>
      <c r="EG152" s="147"/>
      <c r="EH152" s="147"/>
      <c r="EI152" s="147"/>
      <c r="EJ152" s="147"/>
      <c r="EK152" s="147"/>
      <c r="EL152" s="147"/>
      <c r="EM152" s="147"/>
      <c r="EN152" s="147"/>
      <c r="EO152" s="147"/>
      <c r="EP152" s="147"/>
      <c r="EQ152" s="147"/>
      <c r="ER152" s="147"/>
      <c r="ES152" s="147"/>
      <c r="ET152" s="147"/>
      <c r="EU152" s="147"/>
      <c r="EV152" s="147"/>
      <c r="EW152" s="147"/>
      <c r="EX152" s="147"/>
    </row>
    <row r="153" spans="29:154" x14ac:dyDescent="0.25">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c r="BM153" s="147"/>
      <c r="BN153" s="147"/>
      <c r="BO153" s="147"/>
      <c r="BP153" s="147"/>
      <c r="BQ153" s="147"/>
      <c r="BR153" s="147"/>
      <c r="BS153" s="147"/>
      <c r="BT153" s="147"/>
      <c r="BU153" s="147"/>
      <c r="BV153" s="147"/>
      <c r="BW153" s="147"/>
      <c r="BX153" s="147"/>
      <c r="BY153" s="147"/>
      <c r="BZ153" s="147"/>
      <c r="CA153" s="147"/>
      <c r="CB153" s="147"/>
      <c r="CC153" s="147"/>
      <c r="CD153" s="147"/>
      <c r="CE153" s="147"/>
      <c r="CF153" s="147"/>
      <c r="CG153" s="147"/>
      <c r="CH153" s="147"/>
      <c r="CI153" s="147"/>
      <c r="CJ153" s="147"/>
      <c r="CK153" s="147"/>
      <c r="CL153" s="147"/>
      <c r="CM153" s="147"/>
      <c r="CN153" s="147"/>
      <c r="CO153" s="147"/>
      <c r="CP153" s="147"/>
      <c r="CQ153" s="147"/>
      <c r="CR153" s="147"/>
      <c r="CS153" s="147"/>
      <c r="CT153" s="147"/>
      <c r="CU153" s="147"/>
      <c r="CV153" s="147"/>
      <c r="CW153" s="147"/>
      <c r="CX153" s="147"/>
      <c r="CY153" s="147"/>
      <c r="CZ153" s="147"/>
      <c r="DA153" s="147"/>
      <c r="DB153" s="147"/>
      <c r="DC153" s="147"/>
      <c r="DD153" s="147"/>
      <c r="DE153" s="147"/>
      <c r="DF153" s="147"/>
      <c r="DG153" s="147"/>
      <c r="DH153" s="147"/>
      <c r="DI153" s="147"/>
      <c r="DJ153" s="147"/>
      <c r="DK153" s="147"/>
      <c r="DL153" s="147"/>
      <c r="DM153" s="147"/>
      <c r="DN153" s="147"/>
      <c r="DO153" s="147"/>
      <c r="DP153" s="147"/>
      <c r="DQ153" s="147"/>
      <c r="DR153" s="147"/>
      <c r="DS153" s="147"/>
      <c r="DT153" s="147"/>
      <c r="DU153" s="147"/>
      <c r="DV153" s="147"/>
      <c r="DW153" s="147"/>
      <c r="DX153" s="147"/>
      <c r="DY153" s="147"/>
      <c r="DZ153" s="147"/>
      <c r="EA153" s="147"/>
      <c r="EB153" s="147"/>
      <c r="EC153" s="147"/>
      <c r="ED153" s="147"/>
      <c r="EE153" s="147"/>
      <c r="EF153" s="147"/>
      <c r="EG153" s="147"/>
      <c r="EH153" s="147"/>
      <c r="EI153" s="147"/>
      <c r="EJ153" s="147"/>
      <c r="EK153" s="147"/>
      <c r="EL153" s="147"/>
      <c r="EM153" s="147"/>
      <c r="EN153" s="147"/>
      <c r="EO153" s="147"/>
      <c r="EP153" s="147"/>
      <c r="EQ153" s="147"/>
      <c r="ER153" s="147"/>
      <c r="ES153" s="147"/>
      <c r="ET153" s="147"/>
      <c r="EU153" s="147"/>
      <c r="EV153" s="147"/>
      <c r="EW153" s="147"/>
      <c r="EX153" s="147"/>
    </row>
    <row r="154" spans="29:154" x14ac:dyDescent="0.25">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c r="BM154" s="147"/>
      <c r="BN154" s="147"/>
      <c r="BO154" s="147"/>
      <c r="BP154" s="147"/>
      <c r="BQ154" s="147"/>
      <c r="BR154" s="147"/>
      <c r="BS154" s="147"/>
      <c r="BT154" s="147"/>
      <c r="BU154" s="147"/>
      <c r="BV154" s="147"/>
      <c r="BW154" s="147"/>
      <c r="BX154" s="147"/>
      <c r="BY154" s="147"/>
      <c r="BZ154" s="147"/>
      <c r="CA154" s="147"/>
      <c r="CB154" s="147"/>
      <c r="CC154" s="147"/>
      <c r="CD154" s="147"/>
      <c r="CE154" s="147"/>
      <c r="CF154" s="147"/>
      <c r="CG154" s="147"/>
      <c r="CH154" s="147"/>
      <c r="CI154" s="147"/>
      <c r="CJ154" s="147"/>
      <c r="CK154" s="147"/>
      <c r="CL154" s="147"/>
      <c r="CM154" s="147"/>
      <c r="CN154" s="147"/>
      <c r="CO154" s="147"/>
      <c r="CP154" s="147"/>
      <c r="CQ154" s="147"/>
      <c r="CR154" s="147"/>
      <c r="CS154" s="147"/>
      <c r="CT154" s="147"/>
      <c r="CU154" s="147"/>
      <c r="CV154" s="147"/>
      <c r="CW154" s="147"/>
      <c r="CX154" s="147"/>
      <c r="CY154" s="147"/>
      <c r="CZ154" s="147"/>
      <c r="DA154" s="147"/>
      <c r="DB154" s="147"/>
      <c r="DC154" s="147"/>
      <c r="DD154" s="147"/>
      <c r="DE154" s="147"/>
      <c r="DF154" s="147"/>
      <c r="DG154" s="147"/>
      <c r="DH154" s="147"/>
      <c r="DI154" s="147"/>
      <c r="DJ154" s="147"/>
      <c r="DK154" s="147"/>
      <c r="DL154" s="147"/>
      <c r="DM154" s="147"/>
      <c r="DN154" s="147"/>
      <c r="DO154" s="147"/>
      <c r="DP154" s="147"/>
      <c r="DQ154" s="147"/>
      <c r="DR154" s="147"/>
      <c r="DS154" s="147"/>
      <c r="DT154" s="147"/>
      <c r="DU154" s="147"/>
      <c r="DV154" s="147"/>
      <c r="DW154" s="147"/>
      <c r="DX154" s="147"/>
      <c r="DY154" s="147"/>
      <c r="DZ154" s="147"/>
      <c r="EA154" s="147"/>
      <c r="EB154" s="147"/>
      <c r="EC154" s="147"/>
      <c r="ED154" s="147"/>
      <c r="EE154" s="147"/>
      <c r="EF154" s="147"/>
      <c r="EG154" s="147"/>
      <c r="EH154" s="147"/>
      <c r="EI154" s="147"/>
      <c r="EJ154" s="147"/>
      <c r="EK154" s="147"/>
      <c r="EL154" s="147"/>
      <c r="EM154" s="147"/>
      <c r="EN154" s="147"/>
      <c r="EO154" s="147"/>
      <c r="EP154" s="147"/>
      <c r="EQ154" s="147"/>
      <c r="ER154" s="147"/>
      <c r="ES154" s="147"/>
      <c r="ET154" s="147"/>
      <c r="EU154" s="147"/>
      <c r="EV154" s="147"/>
      <c r="EW154" s="147"/>
      <c r="EX154" s="147"/>
    </row>
    <row r="155" spans="29:154" x14ac:dyDescent="0.25">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c r="BM155" s="147"/>
      <c r="BN155" s="147"/>
      <c r="BO155" s="147"/>
      <c r="BP155" s="147"/>
      <c r="BQ155" s="147"/>
      <c r="BR155" s="147"/>
      <c r="BS155" s="147"/>
      <c r="BT155" s="147"/>
      <c r="BU155" s="147"/>
      <c r="BV155" s="147"/>
      <c r="BW155" s="147"/>
      <c r="BX155" s="147"/>
      <c r="BY155" s="147"/>
      <c r="BZ155" s="147"/>
      <c r="CA155" s="147"/>
      <c r="CB155" s="147"/>
      <c r="CC155" s="147"/>
      <c r="CD155" s="147"/>
      <c r="CE155" s="147"/>
      <c r="CF155" s="147"/>
      <c r="CG155" s="147"/>
      <c r="CH155" s="147"/>
      <c r="CI155" s="147"/>
      <c r="CJ155" s="147"/>
      <c r="CK155" s="147"/>
      <c r="CL155" s="147"/>
      <c r="CM155" s="147"/>
      <c r="CN155" s="147"/>
      <c r="CO155" s="147"/>
      <c r="CP155" s="147"/>
      <c r="CQ155" s="147"/>
      <c r="CR155" s="147"/>
      <c r="CS155" s="147"/>
      <c r="CT155" s="147"/>
      <c r="CU155" s="147"/>
      <c r="CV155" s="147"/>
      <c r="CW155" s="147"/>
      <c r="CX155" s="147"/>
      <c r="CY155" s="147"/>
      <c r="CZ155" s="147"/>
      <c r="DA155" s="147"/>
      <c r="DB155" s="147"/>
      <c r="DC155" s="147"/>
      <c r="DD155" s="147"/>
      <c r="DE155" s="147"/>
      <c r="DF155" s="147"/>
      <c r="DG155" s="147"/>
      <c r="DH155" s="147"/>
      <c r="DI155" s="147"/>
      <c r="DJ155" s="147"/>
      <c r="DK155" s="147"/>
      <c r="DL155" s="147"/>
      <c r="DM155" s="147"/>
      <c r="DN155" s="147"/>
      <c r="DO155" s="147"/>
      <c r="DP155" s="147"/>
      <c r="DQ155" s="147"/>
      <c r="DR155" s="147"/>
      <c r="DS155" s="147"/>
      <c r="DT155" s="147"/>
      <c r="DU155" s="147"/>
      <c r="DV155" s="147"/>
      <c r="DW155" s="147"/>
      <c r="DX155" s="147"/>
      <c r="DY155" s="147"/>
      <c r="DZ155" s="147"/>
      <c r="EA155" s="147"/>
      <c r="EB155" s="147"/>
      <c r="EC155" s="147"/>
      <c r="ED155" s="147"/>
      <c r="EE155" s="147"/>
      <c r="EF155" s="147"/>
      <c r="EG155" s="147"/>
      <c r="EH155" s="147"/>
      <c r="EI155" s="147"/>
      <c r="EJ155" s="147"/>
      <c r="EK155" s="147"/>
      <c r="EL155" s="147"/>
      <c r="EM155" s="147"/>
      <c r="EN155" s="147"/>
      <c r="EO155" s="147"/>
      <c r="EP155" s="147"/>
      <c r="EQ155" s="147"/>
      <c r="ER155" s="147"/>
      <c r="ES155" s="147"/>
      <c r="ET155" s="147"/>
      <c r="EU155" s="147"/>
      <c r="EV155" s="147"/>
      <c r="EW155" s="147"/>
      <c r="EX155" s="147"/>
    </row>
    <row r="156" spans="29:154" x14ac:dyDescent="0.25">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c r="BM156" s="147"/>
      <c r="BN156" s="147"/>
      <c r="BO156" s="147"/>
      <c r="BP156" s="147"/>
      <c r="BQ156" s="147"/>
      <c r="BR156" s="147"/>
      <c r="BS156" s="147"/>
      <c r="BT156" s="147"/>
      <c r="BU156" s="147"/>
      <c r="BV156" s="147"/>
      <c r="BW156" s="147"/>
      <c r="BX156" s="147"/>
      <c r="BY156" s="147"/>
      <c r="BZ156" s="147"/>
      <c r="CA156" s="147"/>
      <c r="CB156" s="147"/>
      <c r="CC156" s="147"/>
      <c r="CD156" s="147"/>
      <c r="CE156" s="147"/>
      <c r="CF156" s="147"/>
      <c r="CG156" s="147"/>
      <c r="CH156" s="147"/>
      <c r="CI156" s="147"/>
      <c r="CJ156" s="147"/>
      <c r="CK156" s="147"/>
      <c r="CL156" s="147"/>
      <c r="CM156" s="147"/>
      <c r="CN156" s="147"/>
      <c r="CO156" s="147"/>
      <c r="CP156" s="147"/>
      <c r="CQ156" s="147"/>
      <c r="CR156" s="147"/>
      <c r="CS156" s="147"/>
      <c r="CT156" s="147"/>
      <c r="CU156" s="147"/>
      <c r="CV156" s="147"/>
      <c r="CW156" s="147"/>
      <c r="CX156" s="147"/>
      <c r="CY156" s="147"/>
      <c r="CZ156" s="147"/>
      <c r="DA156" s="147"/>
      <c r="DB156" s="147"/>
      <c r="DC156" s="147"/>
      <c r="DD156" s="147"/>
      <c r="DE156" s="147"/>
      <c r="DF156" s="147"/>
      <c r="DG156" s="147"/>
      <c r="DH156" s="147"/>
      <c r="DI156" s="147"/>
      <c r="DJ156" s="147"/>
      <c r="DK156" s="147"/>
      <c r="DL156" s="147"/>
      <c r="DM156" s="147"/>
      <c r="DN156" s="147"/>
      <c r="DO156" s="147"/>
      <c r="DP156" s="147"/>
      <c r="DQ156" s="147"/>
      <c r="DR156" s="147"/>
      <c r="DS156" s="147"/>
      <c r="DT156" s="147"/>
      <c r="DU156" s="147"/>
      <c r="DV156" s="147"/>
      <c r="DW156" s="147"/>
      <c r="DX156" s="147"/>
      <c r="DY156" s="147"/>
      <c r="DZ156" s="147"/>
      <c r="EA156" s="147"/>
      <c r="EB156" s="147"/>
      <c r="EC156" s="147"/>
      <c r="ED156" s="147"/>
      <c r="EE156" s="147"/>
      <c r="EF156" s="147"/>
      <c r="EG156" s="147"/>
      <c r="EH156" s="147"/>
      <c r="EI156" s="147"/>
      <c r="EJ156" s="147"/>
      <c r="EK156" s="147"/>
      <c r="EL156" s="147"/>
      <c r="EM156" s="147"/>
      <c r="EN156" s="147"/>
      <c r="EO156" s="147"/>
      <c r="EP156" s="147"/>
      <c r="EQ156" s="147"/>
      <c r="ER156" s="147"/>
      <c r="ES156" s="147"/>
      <c r="ET156" s="147"/>
      <c r="EU156" s="147"/>
      <c r="EV156" s="147"/>
      <c r="EW156" s="147"/>
      <c r="EX156" s="147"/>
    </row>
    <row r="157" spans="29:154" x14ac:dyDescent="0.25">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c r="BM157" s="147"/>
      <c r="BN157" s="147"/>
      <c r="BO157" s="147"/>
      <c r="BP157" s="147"/>
      <c r="BQ157" s="147"/>
      <c r="BR157" s="147"/>
      <c r="BS157" s="147"/>
      <c r="BT157" s="147"/>
      <c r="BU157" s="147"/>
      <c r="BV157" s="147"/>
      <c r="BW157" s="147"/>
      <c r="BX157" s="147"/>
      <c r="BY157" s="147"/>
      <c r="BZ157" s="147"/>
      <c r="CA157" s="147"/>
      <c r="CB157" s="147"/>
      <c r="CC157" s="147"/>
      <c r="CD157" s="147"/>
      <c r="CE157" s="147"/>
      <c r="CF157" s="147"/>
      <c r="CG157" s="147"/>
      <c r="CH157" s="147"/>
      <c r="CI157" s="147"/>
      <c r="CJ157" s="147"/>
      <c r="CK157" s="147"/>
      <c r="CL157" s="147"/>
      <c r="CM157" s="147"/>
      <c r="CN157" s="147"/>
      <c r="CO157" s="147"/>
      <c r="CP157" s="147"/>
      <c r="CQ157" s="147"/>
      <c r="CR157" s="147"/>
      <c r="CS157" s="147"/>
      <c r="CT157" s="147"/>
      <c r="CU157" s="147"/>
      <c r="CV157" s="147"/>
      <c r="CW157" s="147"/>
      <c r="CX157" s="147"/>
      <c r="CY157" s="147"/>
      <c r="CZ157" s="147"/>
      <c r="DA157" s="147"/>
      <c r="DB157" s="147"/>
      <c r="DC157" s="147"/>
      <c r="DD157" s="147"/>
      <c r="DE157" s="147"/>
      <c r="DF157" s="147"/>
      <c r="DG157" s="147"/>
      <c r="DH157" s="147"/>
      <c r="DI157" s="147"/>
      <c r="DJ157" s="147"/>
      <c r="DK157" s="147"/>
      <c r="DL157" s="147"/>
      <c r="DM157" s="147"/>
      <c r="DN157" s="147"/>
      <c r="DO157" s="147"/>
      <c r="DP157" s="147"/>
      <c r="DQ157" s="147"/>
      <c r="DR157" s="147"/>
      <c r="DS157" s="147"/>
      <c r="DT157" s="147"/>
      <c r="DU157" s="147"/>
      <c r="DV157" s="147"/>
      <c r="DW157" s="147"/>
      <c r="DX157" s="147"/>
      <c r="DY157" s="147"/>
      <c r="DZ157" s="147"/>
      <c r="EA157" s="147"/>
      <c r="EB157" s="147"/>
      <c r="EC157" s="147"/>
      <c r="ED157" s="147"/>
      <c r="EE157" s="147"/>
      <c r="EF157" s="147"/>
      <c r="EG157" s="147"/>
      <c r="EH157" s="147"/>
      <c r="EI157" s="147"/>
      <c r="EJ157" s="147"/>
      <c r="EK157" s="147"/>
      <c r="EL157" s="147"/>
      <c r="EM157" s="147"/>
      <c r="EN157" s="147"/>
      <c r="EO157" s="147"/>
      <c r="EP157" s="147"/>
      <c r="EQ157" s="147"/>
      <c r="ER157" s="147"/>
      <c r="ES157" s="147"/>
      <c r="ET157" s="147"/>
      <c r="EU157" s="147"/>
      <c r="EV157" s="147"/>
      <c r="EW157" s="147"/>
      <c r="EX157" s="147"/>
    </row>
    <row r="158" spans="29:154" x14ac:dyDescent="0.25">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c r="BO158" s="147"/>
      <c r="BP158" s="147"/>
      <c r="BQ158" s="147"/>
      <c r="BR158" s="147"/>
      <c r="BS158" s="147"/>
      <c r="BT158" s="147"/>
      <c r="BU158" s="147"/>
      <c r="BV158" s="147"/>
      <c r="BW158" s="147"/>
      <c r="BX158" s="147"/>
      <c r="BY158" s="147"/>
      <c r="BZ158" s="147"/>
      <c r="CA158" s="147"/>
      <c r="CB158" s="147"/>
      <c r="CC158" s="147"/>
      <c r="CD158" s="147"/>
      <c r="CE158" s="147"/>
      <c r="CF158" s="147"/>
      <c r="CG158" s="147"/>
      <c r="CH158" s="147"/>
      <c r="CI158" s="147"/>
      <c r="CJ158" s="147"/>
      <c r="CK158" s="147"/>
      <c r="CL158" s="147"/>
      <c r="CM158" s="147"/>
      <c r="CN158" s="147"/>
      <c r="CO158" s="147"/>
      <c r="CP158" s="147"/>
      <c r="CQ158" s="147"/>
      <c r="CR158" s="147"/>
      <c r="CS158" s="147"/>
      <c r="CT158" s="147"/>
      <c r="CU158" s="147"/>
      <c r="CV158" s="147"/>
      <c r="CW158" s="147"/>
      <c r="CX158" s="147"/>
      <c r="CY158" s="147"/>
      <c r="CZ158" s="147"/>
      <c r="DA158" s="147"/>
      <c r="DB158" s="147"/>
      <c r="DC158" s="147"/>
      <c r="DD158" s="147"/>
      <c r="DE158" s="147"/>
      <c r="DF158" s="147"/>
      <c r="DG158" s="147"/>
      <c r="DH158" s="147"/>
      <c r="DI158" s="147"/>
      <c r="DJ158" s="147"/>
      <c r="DK158" s="147"/>
      <c r="DL158" s="147"/>
      <c r="DM158" s="147"/>
      <c r="DN158" s="147"/>
      <c r="DO158" s="147"/>
      <c r="DP158" s="147"/>
      <c r="DQ158" s="147"/>
      <c r="DR158" s="147"/>
      <c r="DS158" s="147"/>
      <c r="DT158" s="147"/>
      <c r="DU158" s="147"/>
      <c r="DV158" s="147"/>
      <c r="DW158" s="147"/>
      <c r="DX158" s="147"/>
      <c r="DY158" s="147"/>
      <c r="DZ158" s="147"/>
      <c r="EA158" s="147"/>
      <c r="EB158" s="147"/>
      <c r="EC158" s="147"/>
      <c r="ED158" s="147"/>
      <c r="EE158" s="147"/>
      <c r="EF158" s="147"/>
      <c r="EG158" s="147"/>
      <c r="EH158" s="147"/>
      <c r="EI158" s="147"/>
      <c r="EJ158" s="147"/>
      <c r="EK158" s="147"/>
      <c r="EL158" s="147"/>
      <c r="EM158" s="147"/>
      <c r="EN158" s="147"/>
      <c r="EO158" s="147"/>
      <c r="EP158" s="147"/>
      <c r="EQ158" s="147"/>
      <c r="ER158" s="147"/>
      <c r="ES158" s="147"/>
      <c r="ET158" s="147"/>
      <c r="EU158" s="147"/>
      <c r="EV158" s="147"/>
      <c r="EW158" s="147"/>
      <c r="EX158" s="147"/>
    </row>
    <row r="159" spans="29:154" x14ac:dyDescent="0.25">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147"/>
      <c r="CT159" s="147"/>
      <c r="CU159" s="147"/>
      <c r="CV159" s="147"/>
      <c r="CW159" s="147"/>
      <c r="CX159" s="147"/>
      <c r="CY159" s="147"/>
      <c r="CZ159" s="147"/>
      <c r="DA159" s="147"/>
      <c r="DB159" s="147"/>
      <c r="DC159" s="147"/>
      <c r="DD159" s="147"/>
      <c r="DE159" s="147"/>
      <c r="DF159" s="147"/>
      <c r="DG159" s="147"/>
      <c r="DH159" s="147"/>
      <c r="DI159" s="147"/>
      <c r="DJ159" s="147"/>
      <c r="DK159" s="147"/>
      <c r="DL159" s="147"/>
      <c r="DM159" s="147"/>
      <c r="DN159" s="147"/>
      <c r="DO159" s="147"/>
      <c r="DP159" s="147"/>
      <c r="DQ159" s="147"/>
      <c r="DR159" s="147"/>
      <c r="DS159" s="147"/>
      <c r="DT159" s="147"/>
      <c r="DU159" s="147"/>
      <c r="DV159" s="147"/>
      <c r="DW159" s="147"/>
      <c r="DX159" s="147"/>
      <c r="DY159" s="147"/>
      <c r="DZ159" s="147"/>
      <c r="EA159" s="147"/>
      <c r="EB159" s="147"/>
      <c r="EC159" s="147"/>
      <c r="ED159" s="147"/>
      <c r="EE159" s="147"/>
      <c r="EF159" s="147"/>
      <c r="EG159" s="147"/>
      <c r="EH159" s="147"/>
      <c r="EI159" s="147"/>
      <c r="EJ159" s="147"/>
      <c r="EK159" s="147"/>
      <c r="EL159" s="147"/>
      <c r="EM159" s="147"/>
      <c r="EN159" s="147"/>
      <c r="EO159" s="147"/>
      <c r="EP159" s="147"/>
      <c r="EQ159" s="147"/>
      <c r="ER159" s="147"/>
      <c r="ES159" s="147"/>
      <c r="ET159" s="147"/>
      <c r="EU159" s="147"/>
      <c r="EV159" s="147"/>
      <c r="EW159" s="147"/>
      <c r="EX159" s="147"/>
    </row>
    <row r="160" spans="29:154" x14ac:dyDescent="0.25">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c r="BM160" s="147"/>
      <c r="BN160" s="147"/>
      <c r="BO160" s="147"/>
      <c r="BP160" s="147"/>
      <c r="BQ160" s="147"/>
      <c r="BR160" s="147"/>
      <c r="BS160" s="147"/>
      <c r="BT160" s="147"/>
      <c r="BU160" s="147"/>
      <c r="BV160" s="147"/>
      <c r="BW160" s="147"/>
      <c r="BX160" s="147"/>
      <c r="BY160" s="147"/>
      <c r="BZ160" s="147"/>
      <c r="CA160" s="147"/>
      <c r="CB160" s="147"/>
      <c r="CC160" s="147"/>
      <c r="CD160" s="147"/>
      <c r="CE160" s="147"/>
      <c r="CF160" s="147"/>
      <c r="CG160" s="147"/>
      <c r="CH160" s="147"/>
      <c r="CI160" s="147"/>
      <c r="CJ160" s="147"/>
      <c r="CK160" s="147"/>
      <c r="CL160" s="147"/>
      <c r="CM160" s="147"/>
      <c r="CN160" s="147"/>
      <c r="CO160" s="147"/>
      <c r="CP160" s="147"/>
      <c r="CQ160" s="147"/>
      <c r="CR160" s="147"/>
      <c r="CS160" s="147"/>
      <c r="CT160" s="147"/>
      <c r="CU160" s="147"/>
      <c r="CV160" s="147"/>
      <c r="CW160" s="147"/>
      <c r="CX160" s="147"/>
      <c r="CY160" s="147"/>
      <c r="CZ160" s="147"/>
      <c r="DA160" s="147"/>
      <c r="DB160" s="147"/>
      <c r="DC160" s="147"/>
      <c r="DD160" s="147"/>
      <c r="DE160" s="147"/>
      <c r="DF160" s="147"/>
      <c r="DG160" s="147"/>
      <c r="DH160" s="147"/>
      <c r="DI160" s="147"/>
      <c r="DJ160" s="147"/>
      <c r="DK160" s="147"/>
      <c r="DL160" s="147"/>
      <c r="DM160" s="147"/>
      <c r="DN160" s="147"/>
      <c r="DO160" s="147"/>
      <c r="DP160" s="147"/>
      <c r="DQ160" s="147"/>
      <c r="DR160" s="147"/>
      <c r="DS160" s="147"/>
      <c r="DT160" s="147"/>
      <c r="DU160" s="147"/>
      <c r="DV160" s="147"/>
      <c r="DW160" s="147"/>
      <c r="DX160" s="147"/>
      <c r="DY160" s="147"/>
      <c r="DZ160" s="147"/>
      <c r="EA160" s="147"/>
      <c r="EB160" s="147"/>
      <c r="EC160" s="147"/>
      <c r="ED160" s="147"/>
      <c r="EE160" s="147"/>
      <c r="EF160" s="147"/>
      <c r="EG160" s="147"/>
      <c r="EH160" s="147"/>
      <c r="EI160" s="147"/>
      <c r="EJ160" s="147"/>
      <c r="EK160" s="147"/>
      <c r="EL160" s="147"/>
      <c r="EM160" s="147"/>
      <c r="EN160" s="147"/>
      <c r="EO160" s="147"/>
      <c r="EP160" s="147"/>
      <c r="EQ160" s="147"/>
      <c r="ER160" s="147"/>
      <c r="ES160" s="147"/>
      <c r="ET160" s="147"/>
      <c r="EU160" s="147"/>
      <c r="EV160" s="147"/>
      <c r="EW160" s="147"/>
      <c r="EX160" s="147"/>
    </row>
    <row r="161" spans="29:154" x14ac:dyDescent="0.25">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47"/>
      <c r="CH161" s="147"/>
      <c r="CI161" s="147"/>
      <c r="CJ161" s="147"/>
      <c r="CK161" s="147"/>
      <c r="CL161" s="147"/>
      <c r="CM161" s="147"/>
      <c r="CN161" s="147"/>
      <c r="CO161" s="147"/>
      <c r="CP161" s="147"/>
      <c r="CQ161" s="147"/>
      <c r="CR161" s="147"/>
      <c r="CS161" s="147"/>
      <c r="CT161" s="147"/>
      <c r="CU161" s="147"/>
      <c r="CV161" s="147"/>
      <c r="CW161" s="147"/>
      <c r="CX161" s="147"/>
      <c r="CY161" s="147"/>
      <c r="CZ161" s="147"/>
      <c r="DA161" s="147"/>
      <c r="DB161" s="147"/>
      <c r="DC161" s="147"/>
      <c r="DD161" s="147"/>
      <c r="DE161" s="147"/>
      <c r="DF161" s="147"/>
      <c r="DG161" s="147"/>
      <c r="DH161" s="147"/>
      <c r="DI161" s="147"/>
      <c r="DJ161" s="147"/>
      <c r="DK161" s="147"/>
      <c r="DL161" s="147"/>
      <c r="DM161" s="147"/>
      <c r="DN161" s="147"/>
      <c r="DO161" s="147"/>
      <c r="DP161" s="147"/>
      <c r="DQ161" s="147"/>
      <c r="DR161" s="147"/>
      <c r="DS161" s="147"/>
      <c r="DT161" s="147"/>
      <c r="DU161" s="147"/>
      <c r="DV161" s="147"/>
      <c r="DW161" s="147"/>
      <c r="DX161" s="147"/>
      <c r="DY161" s="147"/>
      <c r="DZ161" s="147"/>
      <c r="EA161" s="147"/>
      <c r="EB161" s="147"/>
      <c r="EC161" s="147"/>
      <c r="ED161" s="147"/>
      <c r="EE161" s="147"/>
      <c r="EF161" s="147"/>
      <c r="EG161" s="147"/>
      <c r="EH161" s="147"/>
      <c r="EI161" s="147"/>
      <c r="EJ161" s="147"/>
      <c r="EK161" s="147"/>
      <c r="EL161" s="147"/>
      <c r="EM161" s="147"/>
      <c r="EN161" s="147"/>
      <c r="EO161" s="147"/>
      <c r="EP161" s="147"/>
      <c r="EQ161" s="147"/>
      <c r="ER161" s="147"/>
      <c r="ES161" s="147"/>
      <c r="ET161" s="147"/>
      <c r="EU161" s="147"/>
      <c r="EV161" s="147"/>
      <c r="EW161" s="147"/>
      <c r="EX161" s="147"/>
    </row>
    <row r="162" spans="29:154" x14ac:dyDescent="0.25">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c r="BM162" s="147"/>
      <c r="BN162" s="147"/>
      <c r="BO162" s="147"/>
      <c r="BP162" s="147"/>
      <c r="BQ162" s="147"/>
      <c r="BR162" s="147"/>
      <c r="BS162" s="147"/>
      <c r="BT162" s="147"/>
      <c r="BU162" s="147"/>
      <c r="BV162" s="147"/>
      <c r="BW162" s="147"/>
      <c r="BX162" s="147"/>
      <c r="BY162" s="147"/>
      <c r="BZ162" s="147"/>
      <c r="CA162" s="147"/>
      <c r="CB162" s="147"/>
      <c r="CC162" s="147"/>
      <c r="CD162" s="147"/>
      <c r="CE162" s="147"/>
      <c r="CF162" s="147"/>
      <c r="CG162" s="147"/>
      <c r="CH162" s="147"/>
      <c r="CI162" s="147"/>
      <c r="CJ162" s="147"/>
      <c r="CK162" s="147"/>
      <c r="CL162" s="147"/>
      <c r="CM162" s="147"/>
      <c r="CN162" s="147"/>
      <c r="CO162" s="147"/>
      <c r="CP162" s="147"/>
      <c r="CQ162" s="147"/>
      <c r="CR162" s="147"/>
      <c r="CS162" s="147"/>
      <c r="CT162" s="147"/>
      <c r="CU162" s="147"/>
      <c r="CV162" s="147"/>
      <c r="CW162" s="147"/>
      <c r="CX162" s="147"/>
      <c r="CY162" s="147"/>
      <c r="CZ162" s="147"/>
      <c r="DA162" s="147"/>
      <c r="DB162" s="147"/>
      <c r="DC162" s="147"/>
      <c r="DD162" s="147"/>
      <c r="DE162" s="147"/>
      <c r="DF162" s="147"/>
      <c r="DG162" s="147"/>
      <c r="DH162" s="147"/>
      <c r="DI162" s="147"/>
      <c r="DJ162" s="147"/>
      <c r="DK162" s="147"/>
      <c r="DL162" s="147"/>
      <c r="DM162" s="147"/>
      <c r="DN162" s="147"/>
      <c r="DO162" s="147"/>
      <c r="DP162" s="147"/>
      <c r="DQ162" s="147"/>
      <c r="DR162" s="147"/>
      <c r="DS162" s="147"/>
      <c r="DT162" s="147"/>
      <c r="DU162" s="147"/>
      <c r="DV162" s="147"/>
      <c r="DW162" s="147"/>
      <c r="DX162" s="147"/>
      <c r="DY162" s="147"/>
      <c r="DZ162" s="147"/>
      <c r="EA162" s="147"/>
      <c r="EB162" s="147"/>
      <c r="EC162" s="147"/>
      <c r="ED162" s="147"/>
      <c r="EE162" s="147"/>
      <c r="EF162" s="147"/>
      <c r="EG162" s="147"/>
      <c r="EH162" s="147"/>
      <c r="EI162" s="147"/>
      <c r="EJ162" s="147"/>
      <c r="EK162" s="147"/>
      <c r="EL162" s="147"/>
      <c r="EM162" s="147"/>
      <c r="EN162" s="147"/>
      <c r="EO162" s="147"/>
      <c r="EP162" s="147"/>
      <c r="EQ162" s="147"/>
      <c r="ER162" s="147"/>
      <c r="ES162" s="147"/>
      <c r="ET162" s="147"/>
      <c r="EU162" s="147"/>
      <c r="EV162" s="147"/>
      <c r="EW162" s="147"/>
      <c r="EX162" s="147"/>
    </row>
    <row r="163" spans="29:154" x14ac:dyDescent="0.25">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c r="BM163" s="147"/>
      <c r="BN163" s="147"/>
      <c r="BO163" s="147"/>
      <c r="BP163" s="147"/>
      <c r="BQ163" s="147"/>
      <c r="BR163" s="147"/>
      <c r="BS163" s="147"/>
      <c r="BT163" s="147"/>
      <c r="BU163" s="147"/>
      <c r="BV163" s="147"/>
      <c r="BW163" s="147"/>
      <c r="BX163" s="147"/>
      <c r="BY163" s="147"/>
      <c r="BZ163" s="147"/>
      <c r="CA163" s="147"/>
      <c r="CB163" s="147"/>
      <c r="CC163" s="147"/>
      <c r="CD163" s="147"/>
      <c r="CE163" s="147"/>
      <c r="CF163" s="147"/>
      <c r="CG163" s="147"/>
      <c r="CH163" s="147"/>
      <c r="CI163" s="147"/>
      <c r="CJ163" s="147"/>
      <c r="CK163" s="147"/>
      <c r="CL163" s="147"/>
      <c r="CM163" s="147"/>
      <c r="CN163" s="147"/>
      <c r="CO163" s="147"/>
      <c r="CP163" s="147"/>
      <c r="CQ163" s="147"/>
      <c r="CR163" s="147"/>
      <c r="CS163" s="147"/>
      <c r="CT163" s="147"/>
      <c r="CU163" s="147"/>
      <c r="CV163" s="147"/>
      <c r="CW163" s="147"/>
      <c r="CX163" s="147"/>
      <c r="CY163" s="147"/>
      <c r="CZ163" s="147"/>
      <c r="DA163" s="147"/>
      <c r="DB163" s="147"/>
      <c r="DC163" s="147"/>
      <c r="DD163" s="147"/>
      <c r="DE163" s="147"/>
      <c r="DF163" s="147"/>
      <c r="DG163" s="147"/>
      <c r="DH163" s="147"/>
      <c r="DI163" s="147"/>
      <c r="DJ163" s="147"/>
      <c r="DK163" s="147"/>
      <c r="DL163" s="147"/>
      <c r="DM163" s="147"/>
      <c r="DN163" s="147"/>
      <c r="DO163" s="147"/>
      <c r="DP163" s="147"/>
      <c r="DQ163" s="147"/>
      <c r="DR163" s="147"/>
      <c r="DS163" s="147"/>
      <c r="DT163" s="147"/>
      <c r="DU163" s="147"/>
      <c r="DV163" s="147"/>
      <c r="DW163" s="147"/>
      <c r="DX163" s="147"/>
      <c r="DY163" s="147"/>
      <c r="DZ163" s="147"/>
      <c r="EA163" s="147"/>
      <c r="EB163" s="147"/>
      <c r="EC163" s="147"/>
      <c r="ED163" s="147"/>
      <c r="EE163" s="147"/>
      <c r="EF163" s="147"/>
      <c r="EG163" s="147"/>
      <c r="EH163" s="147"/>
      <c r="EI163" s="147"/>
      <c r="EJ163" s="147"/>
      <c r="EK163" s="147"/>
      <c r="EL163" s="147"/>
      <c r="EM163" s="147"/>
      <c r="EN163" s="147"/>
      <c r="EO163" s="147"/>
      <c r="EP163" s="147"/>
      <c r="EQ163" s="147"/>
      <c r="ER163" s="147"/>
      <c r="ES163" s="147"/>
      <c r="ET163" s="147"/>
      <c r="EU163" s="147"/>
      <c r="EV163" s="147"/>
      <c r="EW163" s="147"/>
      <c r="EX163" s="147"/>
    </row>
    <row r="164" spans="29:154" x14ac:dyDescent="0.25">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c r="BM164" s="147"/>
      <c r="BN164" s="147"/>
      <c r="BO164" s="147"/>
      <c r="BP164" s="147"/>
      <c r="BQ164" s="147"/>
      <c r="BR164" s="147"/>
      <c r="BS164" s="147"/>
      <c r="BT164" s="147"/>
      <c r="BU164" s="147"/>
      <c r="BV164" s="147"/>
      <c r="BW164" s="147"/>
      <c r="BX164" s="147"/>
      <c r="BY164" s="147"/>
      <c r="BZ164" s="147"/>
      <c r="CA164" s="147"/>
      <c r="CB164" s="147"/>
      <c r="CC164" s="147"/>
      <c r="CD164" s="147"/>
      <c r="CE164" s="147"/>
      <c r="CF164" s="147"/>
      <c r="CG164" s="147"/>
      <c r="CH164" s="147"/>
      <c r="CI164" s="147"/>
      <c r="CJ164" s="147"/>
      <c r="CK164" s="147"/>
      <c r="CL164" s="147"/>
      <c r="CM164" s="147"/>
      <c r="CN164" s="147"/>
      <c r="CO164" s="147"/>
      <c r="CP164" s="147"/>
      <c r="CQ164" s="147"/>
      <c r="CR164" s="147"/>
      <c r="CS164" s="147"/>
      <c r="CT164" s="147"/>
      <c r="CU164" s="147"/>
      <c r="CV164" s="147"/>
      <c r="CW164" s="147"/>
      <c r="CX164" s="147"/>
      <c r="CY164" s="147"/>
      <c r="CZ164" s="147"/>
      <c r="DA164" s="147"/>
      <c r="DB164" s="147"/>
      <c r="DC164" s="147"/>
      <c r="DD164" s="147"/>
      <c r="DE164" s="147"/>
      <c r="DF164" s="147"/>
      <c r="DG164" s="147"/>
      <c r="DH164" s="147"/>
      <c r="DI164" s="147"/>
      <c r="DJ164" s="147"/>
      <c r="DK164" s="147"/>
      <c r="DL164" s="147"/>
      <c r="DM164" s="147"/>
      <c r="DN164" s="147"/>
      <c r="DO164" s="147"/>
      <c r="DP164" s="147"/>
      <c r="DQ164" s="147"/>
      <c r="DR164" s="147"/>
      <c r="DS164" s="147"/>
      <c r="DT164" s="147"/>
      <c r="DU164" s="147"/>
      <c r="DV164" s="147"/>
      <c r="DW164" s="147"/>
      <c r="DX164" s="147"/>
      <c r="DY164" s="147"/>
      <c r="DZ164" s="147"/>
      <c r="EA164" s="147"/>
      <c r="EB164" s="147"/>
      <c r="EC164" s="147"/>
      <c r="ED164" s="147"/>
      <c r="EE164" s="147"/>
      <c r="EF164" s="147"/>
      <c r="EG164" s="147"/>
      <c r="EH164" s="147"/>
      <c r="EI164" s="147"/>
      <c r="EJ164" s="147"/>
      <c r="EK164" s="147"/>
      <c r="EL164" s="147"/>
      <c r="EM164" s="147"/>
      <c r="EN164" s="147"/>
      <c r="EO164" s="147"/>
      <c r="EP164" s="147"/>
      <c r="EQ164" s="147"/>
      <c r="ER164" s="147"/>
      <c r="ES164" s="147"/>
      <c r="ET164" s="147"/>
      <c r="EU164" s="147"/>
      <c r="EV164" s="147"/>
      <c r="EW164" s="147"/>
      <c r="EX164" s="147"/>
    </row>
    <row r="165" spans="29:154" x14ac:dyDescent="0.25">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c r="BM165" s="147"/>
      <c r="BN165" s="147"/>
      <c r="BO165" s="147"/>
      <c r="BP165" s="147"/>
      <c r="BQ165" s="147"/>
      <c r="BR165" s="147"/>
      <c r="BS165" s="147"/>
      <c r="BT165" s="147"/>
      <c r="BU165" s="147"/>
      <c r="BV165" s="147"/>
      <c r="BW165" s="147"/>
      <c r="BX165" s="147"/>
      <c r="BY165" s="147"/>
      <c r="BZ165" s="147"/>
      <c r="CA165" s="147"/>
      <c r="CB165" s="147"/>
      <c r="CC165" s="147"/>
      <c r="CD165" s="147"/>
      <c r="CE165" s="147"/>
      <c r="CF165" s="147"/>
      <c r="CG165" s="147"/>
      <c r="CH165" s="147"/>
      <c r="CI165" s="147"/>
      <c r="CJ165" s="147"/>
      <c r="CK165" s="147"/>
      <c r="CL165" s="147"/>
      <c r="CM165" s="147"/>
      <c r="CN165" s="147"/>
      <c r="CO165" s="147"/>
      <c r="CP165" s="147"/>
      <c r="CQ165" s="147"/>
      <c r="CR165" s="147"/>
      <c r="CS165" s="147"/>
      <c r="CT165" s="147"/>
      <c r="CU165" s="147"/>
      <c r="CV165" s="147"/>
      <c r="CW165" s="147"/>
      <c r="CX165" s="147"/>
      <c r="CY165" s="147"/>
      <c r="CZ165" s="147"/>
      <c r="DA165" s="147"/>
      <c r="DB165" s="147"/>
      <c r="DC165" s="147"/>
      <c r="DD165" s="147"/>
      <c r="DE165" s="147"/>
      <c r="DF165" s="147"/>
      <c r="DG165" s="147"/>
      <c r="DH165" s="147"/>
      <c r="DI165" s="147"/>
      <c r="DJ165" s="147"/>
      <c r="DK165" s="147"/>
      <c r="DL165" s="147"/>
      <c r="DM165" s="147"/>
      <c r="DN165" s="147"/>
      <c r="DO165" s="147"/>
      <c r="DP165" s="147"/>
      <c r="DQ165" s="147"/>
      <c r="DR165" s="147"/>
      <c r="DS165" s="147"/>
      <c r="DT165" s="147"/>
      <c r="DU165" s="147"/>
      <c r="DV165" s="147"/>
      <c r="DW165" s="147"/>
      <c r="DX165" s="147"/>
      <c r="DY165" s="147"/>
      <c r="DZ165" s="147"/>
      <c r="EA165" s="147"/>
      <c r="EB165" s="147"/>
      <c r="EC165" s="147"/>
      <c r="ED165" s="147"/>
      <c r="EE165" s="147"/>
      <c r="EF165" s="147"/>
      <c r="EG165" s="147"/>
      <c r="EH165" s="147"/>
      <c r="EI165" s="147"/>
      <c r="EJ165" s="147"/>
      <c r="EK165" s="147"/>
      <c r="EL165" s="147"/>
      <c r="EM165" s="147"/>
      <c r="EN165" s="147"/>
      <c r="EO165" s="147"/>
      <c r="EP165" s="147"/>
      <c r="EQ165" s="147"/>
      <c r="ER165" s="147"/>
      <c r="ES165" s="147"/>
      <c r="ET165" s="147"/>
      <c r="EU165" s="147"/>
      <c r="EV165" s="147"/>
      <c r="EW165" s="147"/>
      <c r="EX165" s="147"/>
    </row>
    <row r="166" spans="29:154" x14ac:dyDescent="0.25">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c r="BM166" s="147"/>
      <c r="BN166" s="147"/>
      <c r="BO166" s="147"/>
      <c r="BP166" s="147"/>
      <c r="BQ166" s="147"/>
      <c r="BR166" s="147"/>
      <c r="BS166" s="147"/>
      <c r="BT166" s="147"/>
      <c r="BU166" s="147"/>
      <c r="BV166" s="147"/>
      <c r="BW166" s="147"/>
      <c r="BX166" s="147"/>
      <c r="BY166" s="147"/>
      <c r="BZ166" s="147"/>
      <c r="CA166" s="147"/>
      <c r="CB166" s="147"/>
      <c r="CC166" s="147"/>
      <c r="CD166" s="147"/>
      <c r="CE166" s="147"/>
      <c r="CF166" s="147"/>
      <c r="CG166" s="147"/>
      <c r="CH166" s="147"/>
      <c r="CI166" s="147"/>
      <c r="CJ166" s="147"/>
      <c r="CK166" s="147"/>
      <c r="CL166" s="147"/>
      <c r="CM166" s="147"/>
      <c r="CN166" s="147"/>
      <c r="CO166" s="147"/>
      <c r="CP166" s="147"/>
      <c r="CQ166" s="147"/>
      <c r="CR166" s="147"/>
      <c r="CS166" s="147"/>
      <c r="CT166" s="147"/>
      <c r="CU166" s="147"/>
      <c r="CV166" s="147"/>
      <c r="CW166" s="147"/>
      <c r="CX166" s="147"/>
      <c r="CY166" s="147"/>
      <c r="CZ166" s="147"/>
      <c r="DA166" s="147"/>
      <c r="DB166" s="147"/>
      <c r="DC166" s="147"/>
      <c r="DD166" s="147"/>
      <c r="DE166" s="147"/>
      <c r="DF166" s="147"/>
      <c r="DG166" s="147"/>
      <c r="DH166" s="147"/>
      <c r="DI166" s="147"/>
      <c r="DJ166" s="147"/>
      <c r="DK166" s="147"/>
      <c r="DL166" s="147"/>
      <c r="DM166" s="147"/>
      <c r="DN166" s="147"/>
      <c r="DO166" s="147"/>
      <c r="DP166" s="147"/>
      <c r="DQ166" s="147"/>
      <c r="DR166" s="147"/>
      <c r="DS166" s="147"/>
      <c r="DT166" s="147"/>
      <c r="DU166" s="147"/>
      <c r="DV166" s="147"/>
      <c r="DW166" s="147"/>
      <c r="DX166" s="147"/>
      <c r="DY166" s="147"/>
      <c r="DZ166" s="147"/>
      <c r="EA166" s="147"/>
      <c r="EB166" s="147"/>
      <c r="EC166" s="147"/>
      <c r="ED166" s="147"/>
      <c r="EE166" s="147"/>
      <c r="EF166" s="147"/>
      <c r="EG166" s="147"/>
      <c r="EH166" s="147"/>
      <c r="EI166" s="147"/>
      <c r="EJ166" s="147"/>
      <c r="EK166" s="147"/>
      <c r="EL166" s="147"/>
      <c r="EM166" s="147"/>
      <c r="EN166" s="147"/>
      <c r="EO166" s="147"/>
      <c r="EP166" s="147"/>
      <c r="EQ166" s="147"/>
      <c r="ER166" s="147"/>
      <c r="ES166" s="147"/>
      <c r="ET166" s="147"/>
      <c r="EU166" s="147"/>
      <c r="EV166" s="147"/>
      <c r="EW166" s="147"/>
      <c r="EX166" s="147"/>
    </row>
    <row r="167" spans="29:154" x14ac:dyDescent="0.25">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c r="BM167" s="147"/>
      <c r="BN167" s="147"/>
      <c r="BO167" s="147"/>
      <c r="BP167" s="147"/>
      <c r="BQ167" s="147"/>
      <c r="BR167" s="147"/>
      <c r="BS167" s="147"/>
      <c r="BT167" s="147"/>
      <c r="BU167" s="147"/>
      <c r="BV167" s="147"/>
      <c r="BW167" s="147"/>
      <c r="BX167" s="147"/>
      <c r="BY167" s="147"/>
      <c r="BZ167" s="147"/>
      <c r="CA167" s="147"/>
      <c r="CB167" s="147"/>
      <c r="CC167" s="147"/>
      <c r="CD167" s="147"/>
      <c r="CE167" s="147"/>
      <c r="CF167" s="147"/>
      <c r="CG167" s="147"/>
      <c r="CH167" s="147"/>
      <c r="CI167" s="147"/>
      <c r="CJ167" s="147"/>
      <c r="CK167" s="147"/>
      <c r="CL167" s="147"/>
      <c r="CM167" s="147"/>
      <c r="CN167" s="147"/>
      <c r="CO167" s="147"/>
      <c r="CP167" s="147"/>
      <c r="CQ167" s="147"/>
      <c r="CR167" s="147"/>
      <c r="CS167" s="147"/>
      <c r="CT167" s="147"/>
      <c r="CU167" s="147"/>
      <c r="CV167" s="147"/>
      <c r="CW167" s="147"/>
      <c r="CX167" s="147"/>
      <c r="CY167" s="147"/>
      <c r="CZ167" s="147"/>
      <c r="DA167" s="147"/>
      <c r="DB167" s="147"/>
      <c r="DC167" s="147"/>
      <c r="DD167" s="147"/>
      <c r="DE167" s="147"/>
      <c r="DF167" s="147"/>
      <c r="DG167" s="147"/>
      <c r="DH167" s="147"/>
      <c r="DI167" s="147"/>
      <c r="DJ167" s="147"/>
      <c r="DK167" s="147"/>
      <c r="DL167" s="147"/>
      <c r="DM167" s="147"/>
      <c r="DN167" s="147"/>
      <c r="DO167" s="147"/>
      <c r="DP167" s="147"/>
      <c r="DQ167" s="147"/>
      <c r="DR167" s="147"/>
      <c r="DS167" s="147"/>
      <c r="DT167" s="147"/>
      <c r="DU167" s="147"/>
      <c r="DV167" s="147"/>
      <c r="DW167" s="147"/>
      <c r="DX167" s="147"/>
      <c r="DY167" s="147"/>
      <c r="DZ167" s="147"/>
      <c r="EA167" s="147"/>
      <c r="EB167" s="147"/>
      <c r="EC167" s="147"/>
      <c r="ED167" s="147"/>
      <c r="EE167" s="147"/>
      <c r="EF167" s="147"/>
      <c r="EG167" s="147"/>
      <c r="EH167" s="147"/>
      <c r="EI167" s="147"/>
      <c r="EJ167" s="147"/>
      <c r="EK167" s="147"/>
      <c r="EL167" s="147"/>
      <c r="EM167" s="147"/>
      <c r="EN167" s="147"/>
      <c r="EO167" s="147"/>
      <c r="EP167" s="147"/>
      <c r="EQ167" s="147"/>
      <c r="ER167" s="147"/>
      <c r="ES167" s="147"/>
      <c r="ET167" s="147"/>
      <c r="EU167" s="147"/>
      <c r="EV167" s="147"/>
      <c r="EW167" s="147"/>
      <c r="EX167" s="147"/>
    </row>
    <row r="168" spans="29:154" x14ac:dyDescent="0.25">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c r="BO168" s="147"/>
      <c r="BP168" s="147"/>
      <c r="BQ168" s="147"/>
      <c r="BR168" s="147"/>
      <c r="BS168" s="147"/>
      <c r="BT168" s="147"/>
      <c r="BU168" s="147"/>
      <c r="BV168" s="147"/>
      <c r="BW168" s="147"/>
      <c r="BX168" s="147"/>
      <c r="BY168" s="147"/>
      <c r="BZ168" s="147"/>
      <c r="CA168" s="147"/>
      <c r="CB168" s="147"/>
      <c r="CC168" s="147"/>
      <c r="CD168" s="147"/>
      <c r="CE168" s="147"/>
      <c r="CF168" s="147"/>
      <c r="CG168" s="147"/>
      <c r="CH168" s="147"/>
      <c r="CI168" s="147"/>
      <c r="CJ168" s="147"/>
      <c r="CK168" s="147"/>
      <c r="CL168" s="147"/>
      <c r="CM168" s="147"/>
      <c r="CN168" s="147"/>
      <c r="CO168" s="147"/>
      <c r="CP168" s="147"/>
      <c r="CQ168" s="147"/>
      <c r="CR168" s="147"/>
      <c r="CS168" s="147"/>
      <c r="CT168" s="147"/>
      <c r="CU168" s="147"/>
      <c r="CV168" s="147"/>
      <c r="CW168" s="147"/>
      <c r="CX168" s="147"/>
      <c r="CY168" s="147"/>
      <c r="CZ168" s="147"/>
      <c r="DA168" s="147"/>
      <c r="DB168" s="147"/>
      <c r="DC168" s="147"/>
      <c r="DD168" s="147"/>
      <c r="DE168" s="147"/>
      <c r="DF168" s="147"/>
      <c r="DG168" s="147"/>
      <c r="DH168" s="147"/>
      <c r="DI168" s="147"/>
      <c r="DJ168" s="147"/>
      <c r="DK168" s="147"/>
      <c r="DL168" s="147"/>
      <c r="DM168" s="147"/>
      <c r="DN168" s="147"/>
      <c r="DO168" s="147"/>
      <c r="DP168" s="147"/>
      <c r="DQ168" s="147"/>
      <c r="DR168" s="147"/>
      <c r="DS168" s="147"/>
      <c r="DT168" s="147"/>
      <c r="DU168" s="147"/>
      <c r="DV168" s="147"/>
      <c r="DW168" s="147"/>
      <c r="DX168" s="147"/>
      <c r="DY168" s="147"/>
      <c r="DZ168" s="147"/>
      <c r="EA168" s="147"/>
      <c r="EB168" s="147"/>
      <c r="EC168" s="147"/>
      <c r="ED168" s="147"/>
      <c r="EE168" s="147"/>
      <c r="EF168" s="147"/>
      <c r="EG168" s="147"/>
      <c r="EH168" s="147"/>
      <c r="EI168" s="147"/>
      <c r="EJ168" s="147"/>
      <c r="EK168" s="147"/>
      <c r="EL168" s="147"/>
      <c r="EM168" s="147"/>
      <c r="EN168" s="147"/>
      <c r="EO168" s="147"/>
      <c r="EP168" s="147"/>
      <c r="EQ168" s="147"/>
      <c r="ER168" s="147"/>
      <c r="ES168" s="147"/>
      <c r="ET168" s="147"/>
      <c r="EU168" s="147"/>
      <c r="EV168" s="147"/>
      <c r="EW168" s="147"/>
      <c r="EX168" s="147"/>
    </row>
    <row r="169" spans="29:154" x14ac:dyDescent="0.25">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c r="BM169" s="147"/>
      <c r="BN169" s="147"/>
      <c r="BO169" s="147"/>
      <c r="BP169" s="147"/>
      <c r="BQ169" s="147"/>
      <c r="BR169" s="147"/>
      <c r="BS169" s="147"/>
      <c r="BT169" s="147"/>
      <c r="BU169" s="147"/>
      <c r="BV169" s="147"/>
      <c r="BW169" s="147"/>
      <c r="BX169" s="147"/>
      <c r="BY169" s="147"/>
      <c r="BZ169" s="147"/>
      <c r="CA169" s="147"/>
      <c r="CB169" s="147"/>
      <c r="CC169" s="147"/>
      <c r="CD169" s="147"/>
      <c r="CE169" s="147"/>
      <c r="CF169" s="147"/>
      <c r="CG169" s="147"/>
      <c r="CH169" s="147"/>
      <c r="CI169" s="147"/>
      <c r="CJ169" s="147"/>
      <c r="CK169" s="147"/>
      <c r="CL169" s="147"/>
      <c r="CM169" s="147"/>
      <c r="CN169" s="147"/>
      <c r="CO169" s="147"/>
      <c r="CP169" s="147"/>
      <c r="CQ169" s="147"/>
      <c r="CR169" s="147"/>
      <c r="CS169" s="147"/>
      <c r="CT169" s="147"/>
      <c r="CU169" s="147"/>
      <c r="CV169" s="147"/>
      <c r="CW169" s="147"/>
      <c r="CX169" s="147"/>
      <c r="CY169" s="147"/>
      <c r="CZ169" s="147"/>
      <c r="DA169" s="147"/>
      <c r="DB169" s="147"/>
      <c r="DC169" s="147"/>
      <c r="DD169" s="147"/>
      <c r="DE169" s="147"/>
      <c r="DF169" s="147"/>
      <c r="DG169" s="147"/>
      <c r="DH169" s="147"/>
      <c r="DI169" s="147"/>
      <c r="DJ169" s="147"/>
      <c r="DK169" s="147"/>
      <c r="DL169" s="147"/>
      <c r="DM169" s="147"/>
      <c r="DN169" s="147"/>
      <c r="DO169" s="147"/>
      <c r="DP169" s="147"/>
      <c r="DQ169" s="147"/>
      <c r="DR169" s="147"/>
      <c r="DS169" s="147"/>
      <c r="DT169" s="147"/>
      <c r="DU169" s="147"/>
      <c r="DV169" s="147"/>
      <c r="DW169" s="147"/>
      <c r="DX169" s="147"/>
      <c r="DY169" s="147"/>
      <c r="DZ169" s="147"/>
      <c r="EA169" s="147"/>
      <c r="EB169" s="147"/>
      <c r="EC169" s="147"/>
      <c r="ED169" s="147"/>
      <c r="EE169" s="147"/>
      <c r="EF169" s="147"/>
      <c r="EG169" s="147"/>
      <c r="EH169" s="147"/>
      <c r="EI169" s="147"/>
      <c r="EJ169" s="147"/>
      <c r="EK169" s="147"/>
      <c r="EL169" s="147"/>
      <c r="EM169" s="147"/>
      <c r="EN169" s="147"/>
      <c r="EO169" s="147"/>
      <c r="EP169" s="147"/>
      <c r="EQ169" s="147"/>
      <c r="ER169" s="147"/>
      <c r="ES169" s="147"/>
      <c r="ET169" s="147"/>
      <c r="EU169" s="147"/>
      <c r="EV169" s="147"/>
      <c r="EW169" s="147"/>
      <c r="EX169" s="147"/>
    </row>
    <row r="170" spans="29:154" x14ac:dyDescent="0.25">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c r="BM170" s="147"/>
      <c r="BN170" s="147"/>
      <c r="BO170" s="147"/>
      <c r="BP170" s="147"/>
      <c r="BQ170" s="147"/>
      <c r="BR170" s="147"/>
      <c r="BS170" s="147"/>
      <c r="BT170" s="147"/>
      <c r="BU170" s="147"/>
      <c r="BV170" s="147"/>
      <c r="BW170" s="147"/>
      <c r="BX170" s="147"/>
      <c r="BY170" s="147"/>
      <c r="BZ170" s="147"/>
      <c r="CA170" s="147"/>
      <c r="CB170" s="147"/>
      <c r="CC170" s="147"/>
      <c r="CD170" s="147"/>
      <c r="CE170" s="147"/>
      <c r="CF170" s="147"/>
      <c r="CG170" s="147"/>
      <c r="CH170" s="147"/>
      <c r="CI170" s="147"/>
      <c r="CJ170" s="147"/>
      <c r="CK170" s="147"/>
      <c r="CL170" s="147"/>
      <c r="CM170" s="147"/>
      <c r="CN170" s="147"/>
      <c r="CO170" s="147"/>
      <c r="CP170" s="147"/>
      <c r="CQ170" s="147"/>
      <c r="CR170" s="147"/>
      <c r="CS170" s="147"/>
      <c r="CT170" s="147"/>
      <c r="CU170" s="147"/>
      <c r="CV170" s="147"/>
      <c r="CW170" s="147"/>
      <c r="CX170" s="147"/>
      <c r="CY170" s="147"/>
      <c r="CZ170" s="147"/>
      <c r="DA170" s="147"/>
      <c r="DB170" s="147"/>
      <c r="DC170" s="147"/>
      <c r="DD170" s="147"/>
      <c r="DE170" s="147"/>
      <c r="DF170" s="147"/>
      <c r="DG170" s="147"/>
      <c r="DH170" s="147"/>
      <c r="DI170" s="147"/>
      <c r="DJ170" s="147"/>
      <c r="DK170" s="147"/>
      <c r="DL170" s="147"/>
      <c r="DM170" s="147"/>
      <c r="DN170" s="147"/>
      <c r="DO170" s="147"/>
      <c r="DP170" s="147"/>
      <c r="DQ170" s="147"/>
      <c r="DR170" s="147"/>
      <c r="DS170" s="147"/>
      <c r="DT170" s="147"/>
      <c r="DU170" s="147"/>
      <c r="DV170" s="147"/>
      <c r="DW170" s="147"/>
      <c r="DX170" s="147"/>
      <c r="DY170" s="147"/>
      <c r="DZ170" s="147"/>
      <c r="EA170" s="147"/>
      <c r="EB170" s="147"/>
      <c r="EC170" s="147"/>
      <c r="ED170" s="147"/>
      <c r="EE170" s="147"/>
      <c r="EF170" s="147"/>
      <c r="EG170" s="147"/>
      <c r="EH170" s="147"/>
      <c r="EI170" s="147"/>
      <c r="EJ170" s="147"/>
      <c r="EK170" s="147"/>
      <c r="EL170" s="147"/>
      <c r="EM170" s="147"/>
      <c r="EN170" s="147"/>
      <c r="EO170" s="147"/>
      <c r="EP170" s="147"/>
      <c r="EQ170" s="147"/>
      <c r="ER170" s="147"/>
      <c r="ES170" s="147"/>
      <c r="ET170" s="147"/>
      <c r="EU170" s="147"/>
      <c r="EV170" s="147"/>
      <c r="EW170" s="147"/>
      <c r="EX170" s="147"/>
    </row>
    <row r="171" spans="29:154" x14ac:dyDescent="0.25">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c r="BM171" s="147"/>
      <c r="BN171" s="147"/>
      <c r="BO171" s="147"/>
      <c r="BP171" s="147"/>
      <c r="BQ171" s="147"/>
      <c r="BR171" s="147"/>
      <c r="BS171" s="147"/>
      <c r="BT171" s="147"/>
      <c r="BU171" s="147"/>
      <c r="BV171" s="147"/>
      <c r="BW171" s="147"/>
      <c r="BX171" s="147"/>
      <c r="BY171" s="147"/>
      <c r="BZ171" s="147"/>
      <c r="CA171" s="147"/>
      <c r="CB171" s="147"/>
      <c r="CC171" s="147"/>
      <c r="CD171" s="147"/>
      <c r="CE171" s="147"/>
      <c r="CF171" s="147"/>
      <c r="CG171" s="147"/>
      <c r="CH171" s="147"/>
      <c r="CI171" s="147"/>
      <c r="CJ171" s="147"/>
      <c r="CK171" s="147"/>
      <c r="CL171" s="147"/>
      <c r="CM171" s="147"/>
      <c r="CN171" s="147"/>
      <c r="CO171" s="147"/>
      <c r="CP171" s="147"/>
      <c r="CQ171" s="147"/>
      <c r="CR171" s="147"/>
      <c r="CS171" s="147"/>
      <c r="CT171" s="147"/>
      <c r="CU171" s="147"/>
      <c r="CV171" s="147"/>
      <c r="CW171" s="147"/>
      <c r="CX171" s="147"/>
      <c r="CY171" s="147"/>
      <c r="CZ171" s="147"/>
      <c r="DA171" s="147"/>
      <c r="DB171" s="147"/>
      <c r="DC171" s="147"/>
      <c r="DD171" s="147"/>
      <c r="DE171" s="147"/>
      <c r="DF171" s="147"/>
      <c r="DG171" s="147"/>
      <c r="DH171" s="147"/>
      <c r="DI171" s="147"/>
      <c r="DJ171" s="147"/>
      <c r="DK171" s="147"/>
      <c r="DL171" s="147"/>
      <c r="DM171" s="147"/>
      <c r="DN171" s="147"/>
      <c r="DO171" s="147"/>
      <c r="DP171" s="147"/>
      <c r="DQ171" s="147"/>
      <c r="DR171" s="147"/>
      <c r="DS171" s="147"/>
      <c r="DT171" s="147"/>
      <c r="DU171" s="147"/>
      <c r="DV171" s="147"/>
      <c r="DW171" s="147"/>
      <c r="DX171" s="147"/>
      <c r="DY171" s="147"/>
      <c r="DZ171" s="147"/>
      <c r="EA171" s="147"/>
      <c r="EB171" s="147"/>
      <c r="EC171" s="147"/>
      <c r="ED171" s="147"/>
      <c r="EE171" s="147"/>
      <c r="EF171" s="147"/>
      <c r="EG171" s="147"/>
      <c r="EH171" s="147"/>
      <c r="EI171" s="147"/>
      <c r="EJ171" s="147"/>
      <c r="EK171" s="147"/>
      <c r="EL171" s="147"/>
      <c r="EM171" s="147"/>
      <c r="EN171" s="147"/>
      <c r="EO171" s="147"/>
      <c r="EP171" s="147"/>
      <c r="EQ171" s="147"/>
      <c r="ER171" s="147"/>
      <c r="ES171" s="147"/>
      <c r="ET171" s="147"/>
      <c r="EU171" s="147"/>
      <c r="EV171" s="147"/>
      <c r="EW171" s="147"/>
      <c r="EX171" s="147"/>
    </row>
    <row r="172" spans="29:154" x14ac:dyDescent="0.25">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c r="BM172" s="147"/>
      <c r="BN172" s="147"/>
      <c r="BO172" s="147"/>
      <c r="BP172" s="147"/>
      <c r="BQ172" s="147"/>
      <c r="BR172" s="147"/>
      <c r="BS172" s="147"/>
      <c r="BT172" s="147"/>
      <c r="BU172" s="147"/>
      <c r="BV172" s="147"/>
      <c r="BW172" s="147"/>
      <c r="BX172" s="147"/>
      <c r="BY172" s="147"/>
      <c r="BZ172" s="147"/>
      <c r="CA172" s="147"/>
      <c r="CB172" s="147"/>
      <c r="CC172" s="147"/>
      <c r="CD172" s="147"/>
      <c r="CE172" s="147"/>
      <c r="CF172" s="147"/>
      <c r="CG172" s="147"/>
      <c r="CH172" s="147"/>
      <c r="CI172" s="147"/>
      <c r="CJ172" s="147"/>
      <c r="CK172" s="147"/>
      <c r="CL172" s="147"/>
      <c r="CM172" s="147"/>
      <c r="CN172" s="147"/>
      <c r="CO172" s="147"/>
      <c r="CP172" s="147"/>
      <c r="CQ172" s="147"/>
      <c r="CR172" s="147"/>
      <c r="CS172" s="147"/>
      <c r="CT172" s="147"/>
      <c r="CU172" s="147"/>
      <c r="CV172" s="147"/>
      <c r="CW172" s="147"/>
      <c r="CX172" s="147"/>
      <c r="CY172" s="147"/>
      <c r="CZ172" s="147"/>
      <c r="DA172" s="147"/>
      <c r="DB172" s="147"/>
      <c r="DC172" s="147"/>
      <c r="DD172" s="147"/>
      <c r="DE172" s="147"/>
      <c r="DF172" s="147"/>
      <c r="DG172" s="147"/>
      <c r="DH172" s="147"/>
      <c r="DI172" s="147"/>
      <c r="DJ172" s="147"/>
      <c r="DK172" s="147"/>
      <c r="DL172" s="147"/>
      <c r="DM172" s="147"/>
      <c r="DN172" s="147"/>
      <c r="DO172" s="147"/>
      <c r="DP172" s="147"/>
      <c r="DQ172" s="147"/>
      <c r="DR172" s="147"/>
      <c r="DS172" s="147"/>
      <c r="DT172" s="147"/>
      <c r="DU172" s="147"/>
      <c r="DV172" s="147"/>
      <c r="DW172" s="147"/>
      <c r="DX172" s="147"/>
      <c r="DY172" s="147"/>
      <c r="DZ172" s="147"/>
      <c r="EA172" s="147"/>
      <c r="EB172" s="147"/>
      <c r="EC172" s="147"/>
      <c r="ED172" s="147"/>
      <c r="EE172" s="147"/>
      <c r="EF172" s="147"/>
      <c r="EG172" s="147"/>
      <c r="EH172" s="147"/>
      <c r="EI172" s="147"/>
      <c r="EJ172" s="147"/>
      <c r="EK172" s="147"/>
      <c r="EL172" s="147"/>
      <c r="EM172" s="147"/>
      <c r="EN172" s="147"/>
      <c r="EO172" s="147"/>
      <c r="EP172" s="147"/>
      <c r="EQ172" s="147"/>
      <c r="ER172" s="147"/>
      <c r="ES172" s="147"/>
      <c r="ET172" s="147"/>
      <c r="EU172" s="147"/>
      <c r="EV172" s="147"/>
      <c r="EW172" s="147"/>
      <c r="EX172" s="147"/>
    </row>
    <row r="173" spans="29:154" x14ac:dyDescent="0.25">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c r="BM173" s="147"/>
      <c r="BN173" s="147"/>
      <c r="BO173" s="147"/>
      <c r="BP173" s="147"/>
      <c r="BQ173" s="147"/>
      <c r="BR173" s="147"/>
      <c r="BS173" s="147"/>
      <c r="BT173" s="147"/>
      <c r="BU173" s="147"/>
      <c r="BV173" s="147"/>
      <c r="BW173" s="147"/>
      <c r="BX173" s="147"/>
      <c r="BY173" s="147"/>
      <c r="BZ173" s="147"/>
      <c r="CA173" s="147"/>
      <c r="CB173" s="147"/>
      <c r="CC173" s="147"/>
      <c r="CD173" s="147"/>
      <c r="CE173" s="147"/>
      <c r="CF173" s="147"/>
      <c r="CG173" s="147"/>
      <c r="CH173" s="147"/>
      <c r="CI173" s="147"/>
      <c r="CJ173" s="147"/>
      <c r="CK173" s="147"/>
      <c r="CL173" s="147"/>
      <c r="CM173" s="147"/>
      <c r="CN173" s="147"/>
      <c r="CO173" s="147"/>
      <c r="CP173" s="147"/>
      <c r="CQ173" s="147"/>
      <c r="CR173" s="147"/>
      <c r="CS173" s="147"/>
      <c r="CT173" s="147"/>
      <c r="CU173" s="147"/>
      <c r="CV173" s="147"/>
      <c r="CW173" s="147"/>
      <c r="CX173" s="147"/>
      <c r="CY173" s="147"/>
      <c r="CZ173" s="147"/>
      <c r="DA173" s="147"/>
      <c r="DB173" s="147"/>
      <c r="DC173" s="147"/>
      <c r="DD173" s="147"/>
      <c r="DE173" s="147"/>
      <c r="DF173" s="147"/>
      <c r="DG173" s="147"/>
      <c r="DH173" s="147"/>
      <c r="DI173" s="147"/>
      <c r="DJ173" s="147"/>
      <c r="DK173" s="147"/>
      <c r="DL173" s="147"/>
      <c r="DM173" s="147"/>
      <c r="DN173" s="147"/>
      <c r="DO173" s="147"/>
      <c r="DP173" s="147"/>
      <c r="DQ173" s="147"/>
      <c r="DR173" s="147"/>
      <c r="DS173" s="147"/>
      <c r="DT173" s="147"/>
      <c r="DU173" s="147"/>
      <c r="DV173" s="147"/>
      <c r="DW173" s="147"/>
      <c r="DX173" s="147"/>
      <c r="DY173" s="147"/>
      <c r="DZ173" s="147"/>
      <c r="EA173" s="147"/>
      <c r="EB173" s="147"/>
      <c r="EC173" s="147"/>
      <c r="ED173" s="147"/>
      <c r="EE173" s="147"/>
      <c r="EF173" s="147"/>
      <c r="EG173" s="147"/>
      <c r="EH173" s="147"/>
      <c r="EI173" s="147"/>
      <c r="EJ173" s="147"/>
      <c r="EK173" s="147"/>
      <c r="EL173" s="147"/>
      <c r="EM173" s="147"/>
      <c r="EN173" s="147"/>
      <c r="EO173" s="147"/>
      <c r="EP173" s="147"/>
      <c r="EQ173" s="147"/>
      <c r="ER173" s="147"/>
      <c r="ES173" s="147"/>
      <c r="ET173" s="147"/>
      <c r="EU173" s="147"/>
      <c r="EV173" s="147"/>
      <c r="EW173" s="147"/>
      <c r="EX173" s="147"/>
    </row>
    <row r="174" spans="29:154" x14ac:dyDescent="0.25">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c r="BM174" s="147"/>
      <c r="BN174" s="147"/>
      <c r="BO174" s="147"/>
      <c r="BP174" s="147"/>
      <c r="BQ174" s="147"/>
      <c r="BR174" s="147"/>
      <c r="BS174" s="147"/>
      <c r="BT174" s="147"/>
      <c r="BU174" s="147"/>
      <c r="BV174" s="147"/>
      <c r="BW174" s="147"/>
      <c r="BX174" s="147"/>
      <c r="BY174" s="147"/>
      <c r="BZ174" s="147"/>
      <c r="CA174" s="147"/>
      <c r="CB174" s="147"/>
      <c r="CC174" s="147"/>
      <c r="CD174" s="147"/>
      <c r="CE174" s="147"/>
      <c r="CF174" s="147"/>
      <c r="CG174" s="147"/>
      <c r="CH174" s="147"/>
      <c r="CI174" s="147"/>
      <c r="CJ174" s="147"/>
      <c r="CK174" s="147"/>
      <c r="CL174" s="147"/>
      <c r="CM174" s="147"/>
      <c r="CN174" s="147"/>
      <c r="CO174" s="147"/>
      <c r="CP174" s="147"/>
      <c r="CQ174" s="147"/>
      <c r="CR174" s="147"/>
      <c r="CS174" s="147"/>
      <c r="CT174" s="147"/>
      <c r="CU174" s="147"/>
      <c r="CV174" s="147"/>
      <c r="CW174" s="147"/>
      <c r="CX174" s="147"/>
      <c r="CY174" s="147"/>
      <c r="CZ174" s="147"/>
      <c r="DA174" s="147"/>
      <c r="DB174" s="147"/>
      <c r="DC174" s="147"/>
      <c r="DD174" s="147"/>
      <c r="DE174" s="147"/>
      <c r="DF174" s="147"/>
      <c r="DG174" s="147"/>
      <c r="DH174" s="147"/>
      <c r="DI174" s="147"/>
      <c r="DJ174" s="147"/>
      <c r="DK174" s="147"/>
      <c r="DL174" s="147"/>
      <c r="DM174" s="147"/>
      <c r="DN174" s="147"/>
      <c r="DO174" s="147"/>
      <c r="DP174" s="147"/>
      <c r="DQ174" s="147"/>
      <c r="DR174" s="147"/>
      <c r="DS174" s="147"/>
      <c r="DT174" s="147"/>
      <c r="DU174" s="147"/>
      <c r="DV174" s="147"/>
      <c r="DW174" s="147"/>
      <c r="DX174" s="147"/>
      <c r="DY174" s="147"/>
      <c r="DZ174" s="147"/>
      <c r="EA174" s="147"/>
      <c r="EB174" s="147"/>
      <c r="EC174" s="147"/>
      <c r="ED174" s="147"/>
      <c r="EE174" s="147"/>
      <c r="EF174" s="147"/>
      <c r="EG174" s="147"/>
      <c r="EH174" s="147"/>
      <c r="EI174" s="147"/>
      <c r="EJ174" s="147"/>
      <c r="EK174" s="147"/>
      <c r="EL174" s="147"/>
      <c r="EM174" s="147"/>
      <c r="EN174" s="147"/>
      <c r="EO174" s="147"/>
      <c r="EP174" s="147"/>
      <c r="EQ174" s="147"/>
      <c r="ER174" s="147"/>
      <c r="ES174" s="147"/>
      <c r="ET174" s="147"/>
      <c r="EU174" s="147"/>
      <c r="EV174" s="147"/>
      <c r="EW174" s="147"/>
      <c r="EX174" s="147"/>
    </row>
    <row r="175" spans="29:154" x14ac:dyDescent="0.25">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c r="BO175" s="147"/>
      <c r="BP175" s="147"/>
      <c r="BQ175" s="147"/>
      <c r="BR175" s="147"/>
      <c r="BS175" s="147"/>
      <c r="BT175" s="147"/>
      <c r="BU175" s="147"/>
      <c r="BV175" s="147"/>
      <c r="BW175" s="147"/>
      <c r="BX175" s="147"/>
      <c r="BY175" s="147"/>
      <c r="BZ175" s="147"/>
      <c r="CA175" s="147"/>
      <c r="CB175" s="147"/>
      <c r="CC175" s="147"/>
      <c r="CD175" s="147"/>
      <c r="CE175" s="147"/>
      <c r="CF175" s="147"/>
      <c r="CG175" s="147"/>
      <c r="CH175" s="147"/>
      <c r="CI175" s="147"/>
      <c r="CJ175" s="147"/>
      <c r="CK175" s="147"/>
      <c r="CL175" s="147"/>
      <c r="CM175" s="147"/>
      <c r="CN175" s="147"/>
      <c r="CO175" s="147"/>
      <c r="CP175" s="147"/>
      <c r="CQ175" s="147"/>
      <c r="CR175" s="147"/>
      <c r="CS175" s="147"/>
      <c r="CT175" s="147"/>
      <c r="CU175" s="147"/>
      <c r="CV175" s="147"/>
      <c r="CW175" s="147"/>
      <c r="CX175" s="147"/>
      <c r="CY175" s="147"/>
      <c r="CZ175" s="147"/>
      <c r="DA175" s="147"/>
      <c r="DB175" s="147"/>
      <c r="DC175" s="147"/>
      <c r="DD175" s="147"/>
      <c r="DE175" s="147"/>
      <c r="DF175" s="147"/>
      <c r="DG175" s="147"/>
      <c r="DH175" s="147"/>
      <c r="DI175" s="147"/>
      <c r="DJ175" s="147"/>
      <c r="DK175" s="147"/>
      <c r="DL175" s="147"/>
      <c r="DM175" s="147"/>
      <c r="DN175" s="147"/>
      <c r="DO175" s="147"/>
      <c r="DP175" s="147"/>
      <c r="DQ175" s="147"/>
      <c r="DR175" s="147"/>
      <c r="DS175" s="147"/>
      <c r="DT175" s="147"/>
      <c r="DU175" s="147"/>
      <c r="DV175" s="147"/>
      <c r="DW175" s="147"/>
      <c r="DX175" s="147"/>
      <c r="DY175" s="147"/>
      <c r="DZ175" s="147"/>
      <c r="EA175" s="147"/>
      <c r="EB175" s="147"/>
      <c r="EC175" s="147"/>
      <c r="ED175" s="147"/>
      <c r="EE175" s="147"/>
      <c r="EF175" s="147"/>
      <c r="EG175" s="147"/>
      <c r="EH175" s="147"/>
      <c r="EI175" s="147"/>
      <c r="EJ175" s="147"/>
      <c r="EK175" s="147"/>
      <c r="EL175" s="147"/>
      <c r="EM175" s="147"/>
      <c r="EN175" s="147"/>
      <c r="EO175" s="147"/>
      <c r="EP175" s="147"/>
      <c r="EQ175" s="147"/>
      <c r="ER175" s="147"/>
      <c r="ES175" s="147"/>
      <c r="ET175" s="147"/>
      <c r="EU175" s="147"/>
      <c r="EV175" s="147"/>
      <c r="EW175" s="147"/>
      <c r="EX175" s="147"/>
    </row>
    <row r="176" spans="29:154" x14ac:dyDescent="0.25">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c r="BM176" s="147"/>
      <c r="BN176" s="147"/>
      <c r="BO176" s="147"/>
      <c r="BP176" s="147"/>
      <c r="BQ176" s="147"/>
      <c r="BR176" s="147"/>
      <c r="BS176" s="147"/>
      <c r="BT176" s="147"/>
      <c r="BU176" s="147"/>
      <c r="BV176" s="147"/>
      <c r="BW176" s="147"/>
      <c r="BX176" s="147"/>
      <c r="BY176" s="147"/>
      <c r="BZ176" s="147"/>
      <c r="CA176" s="147"/>
      <c r="CB176" s="147"/>
      <c r="CC176" s="147"/>
      <c r="CD176" s="147"/>
      <c r="CE176" s="147"/>
      <c r="CF176" s="147"/>
      <c r="CG176" s="147"/>
      <c r="CH176" s="147"/>
      <c r="CI176" s="147"/>
      <c r="CJ176" s="147"/>
      <c r="CK176" s="147"/>
      <c r="CL176" s="147"/>
      <c r="CM176" s="147"/>
      <c r="CN176" s="147"/>
      <c r="CO176" s="147"/>
      <c r="CP176" s="147"/>
      <c r="CQ176" s="147"/>
      <c r="CR176" s="147"/>
      <c r="CS176" s="147"/>
      <c r="CT176" s="147"/>
      <c r="CU176" s="147"/>
      <c r="CV176" s="147"/>
      <c r="CW176" s="147"/>
      <c r="CX176" s="147"/>
      <c r="CY176" s="147"/>
      <c r="CZ176" s="147"/>
      <c r="DA176" s="147"/>
      <c r="DB176" s="147"/>
      <c r="DC176" s="147"/>
      <c r="DD176" s="147"/>
      <c r="DE176" s="147"/>
      <c r="DF176" s="147"/>
      <c r="DG176" s="147"/>
      <c r="DH176" s="147"/>
      <c r="DI176" s="147"/>
      <c r="DJ176" s="147"/>
      <c r="DK176" s="147"/>
      <c r="DL176" s="147"/>
      <c r="DM176" s="147"/>
      <c r="DN176" s="147"/>
      <c r="DO176" s="147"/>
      <c r="DP176" s="147"/>
      <c r="DQ176" s="147"/>
      <c r="DR176" s="147"/>
      <c r="DS176" s="147"/>
      <c r="DT176" s="147"/>
      <c r="DU176" s="147"/>
      <c r="DV176" s="147"/>
      <c r="DW176" s="147"/>
      <c r="DX176" s="147"/>
      <c r="DY176" s="147"/>
      <c r="DZ176" s="147"/>
      <c r="EA176" s="147"/>
      <c r="EB176" s="147"/>
      <c r="EC176" s="147"/>
      <c r="ED176" s="147"/>
      <c r="EE176" s="147"/>
      <c r="EF176" s="147"/>
      <c r="EG176" s="147"/>
      <c r="EH176" s="147"/>
      <c r="EI176" s="147"/>
      <c r="EJ176" s="147"/>
      <c r="EK176" s="147"/>
      <c r="EL176" s="147"/>
      <c r="EM176" s="147"/>
      <c r="EN176" s="147"/>
      <c r="EO176" s="147"/>
      <c r="EP176" s="147"/>
      <c r="EQ176" s="147"/>
      <c r="ER176" s="147"/>
      <c r="ES176" s="147"/>
      <c r="ET176" s="147"/>
      <c r="EU176" s="147"/>
      <c r="EV176" s="147"/>
      <c r="EW176" s="147"/>
      <c r="EX176" s="147"/>
    </row>
    <row r="177" spans="29:154" x14ac:dyDescent="0.25">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c r="BM177" s="147"/>
      <c r="BN177" s="147"/>
      <c r="BO177" s="147"/>
      <c r="BP177" s="147"/>
      <c r="BQ177" s="147"/>
      <c r="BR177" s="147"/>
      <c r="BS177" s="147"/>
      <c r="BT177" s="147"/>
      <c r="BU177" s="147"/>
      <c r="BV177" s="147"/>
      <c r="BW177" s="147"/>
      <c r="BX177" s="147"/>
      <c r="BY177" s="147"/>
      <c r="BZ177" s="147"/>
      <c r="CA177" s="147"/>
      <c r="CB177" s="147"/>
      <c r="CC177" s="147"/>
      <c r="CD177" s="147"/>
      <c r="CE177" s="147"/>
      <c r="CF177" s="147"/>
      <c r="CG177" s="147"/>
      <c r="CH177" s="147"/>
      <c r="CI177" s="147"/>
      <c r="CJ177" s="147"/>
      <c r="CK177" s="147"/>
      <c r="CL177" s="147"/>
      <c r="CM177" s="147"/>
      <c r="CN177" s="147"/>
      <c r="CO177" s="147"/>
      <c r="CP177" s="147"/>
      <c r="CQ177" s="147"/>
      <c r="CR177" s="147"/>
      <c r="CS177" s="147"/>
      <c r="CT177" s="147"/>
      <c r="CU177" s="147"/>
      <c r="CV177" s="147"/>
      <c r="CW177" s="147"/>
      <c r="CX177" s="147"/>
      <c r="CY177" s="147"/>
      <c r="CZ177" s="147"/>
      <c r="DA177" s="147"/>
      <c r="DB177" s="147"/>
      <c r="DC177" s="147"/>
      <c r="DD177" s="147"/>
      <c r="DE177" s="147"/>
      <c r="DF177" s="147"/>
      <c r="DG177" s="147"/>
      <c r="DH177" s="147"/>
      <c r="DI177" s="147"/>
      <c r="DJ177" s="147"/>
      <c r="DK177" s="147"/>
      <c r="DL177" s="147"/>
      <c r="DM177" s="147"/>
      <c r="DN177" s="147"/>
      <c r="DO177" s="147"/>
      <c r="DP177" s="147"/>
      <c r="DQ177" s="147"/>
      <c r="DR177" s="147"/>
      <c r="DS177" s="147"/>
      <c r="DT177" s="147"/>
      <c r="DU177" s="147"/>
      <c r="DV177" s="147"/>
      <c r="DW177" s="147"/>
      <c r="DX177" s="147"/>
      <c r="DY177" s="147"/>
      <c r="DZ177" s="147"/>
      <c r="EA177" s="147"/>
      <c r="EB177" s="147"/>
      <c r="EC177" s="147"/>
      <c r="ED177" s="147"/>
      <c r="EE177" s="147"/>
      <c r="EF177" s="147"/>
      <c r="EG177" s="147"/>
      <c r="EH177" s="147"/>
      <c r="EI177" s="147"/>
      <c r="EJ177" s="147"/>
      <c r="EK177" s="147"/>
      <c r="EL177" s="147"/>
      <c r="EM177" s="147"/>
      <c r="EN177" s="147"/>
      <c r="EO177" s="147"/>
      <c r="EP177" s="147"/>
      <c r="EQ177" s="147"/>
      <c r="ER177" s="147"/>
      <c r="ES177" s="147"/>
      <c r="ET177" s="147"/>
      <c r="EU177" s="147"/>
      <c r="EV177" s="147"/>
      <c r="EW177" s="147"/>
      <c r="EX177" s="147"/>
    </row>
    <row r="178" spans="29:154" x14ac:dyDescent="0.25">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c r="BM178" s="147"/>
      <c r="BN178" s="147"/>
      <c r="BO178" s="147"/>
      <c r="BP178" s="147"/>
      <c r="BQ178" s="147"/>
      <c r="BR178" s="147"/>
      <c r="BS178" s="147"/>
      <c r="BT178" s="147"/>
      <c r="BU178" s="147"/>
      <c r="BV178" s="147"/>
      <c r="BW178" s="147"/>
      <c r="BX178" s="147"/>
      <c r="BY178" s="147"/>
      <c r="BZ178" s="147"/>
      <c r="CA178" s="147"/>
      <c r="CB178" s="147"/>
      <c r="CC178" s="147"/>
      <c r="CD178" s="147"/>
      <c r="CE178" s="147"/>
      <c r="CF178" s="147"/>
      <c r="CG178" s="147"/>
      <c r="CH178" s="147"/>
      <c r="CI178" s="147"/>
      <c r="CJ178" s="147"/>
      <c r="CK178" s="147"/>
      <c r="CL178" s="147"/>
      <c r="CM178" s="147"/>
      <c r="CN178" s="147"/>
      <c r="CO178" s="147"/>
      <c r="CP178" s="147"/>
      <c r="CQ178" s="147"/>
      <c r="CR178" s="147"/>
      <c r="CS178" s="147"/>
      <c r="CT178" s="147"/>
      <c r="CU178" s="147"/>
      <c r="CV178" s="147"/>
      <c r="CW178" s="147"/>
      <c r="CX178" s="147"/>
      <c r="CY178" s="147"/>
      <c r="CZ178" s="147"/>
      <c r="DA178" s="147"/>
      <c r="DB178" s="147"/>
      <c r="DC178" s="147"/>
      <c r="DD178" s="147"/>
      <c r="DE178" s="147"/>
      <c r="DF178" s="147"/>
      <c r="DG178" s="147"/>
      <c r="DH178" s="147"/>
      <c r="DI178" s="147"/>
      <c r="DJ178" s="147"/>
      <c r="DK178" s="147"/>
      <c r="DL178" s="147"/>
      <c r="DM178" s="147"/>
      <c r="DN178" s="147"/>
      <c r="DO178" s="147"/>
      <c r="DP178" s="147"/>
      <c r="DQ178" s="147"/>
      <c r="DR178" s="147"/>
      <c r="DS178" s="147"/>
      <c r="DT178" s="147"/>
      <c r="DU178" s="147"/>
      <c r="DV178" s="147"/>
      <c r="DW178" s="147"/>
      <c r="DX178" s="147"/>
      <c r="DY178" s="147"/>
      <c r="DZ178" s="147"/>
      <c r="EA178" s="147"/>
      <c r="EB178" s="147"/>
      <c r="EC178" s="147"/>
      <c r="ED178" s="147"/>
      <c r="EE178" s="147"/>
      <c r="EF178" s="147"/>
      <c r="EG178" s="147"/>
      <c r="EH178" s="147"/>
      <c r="EI178" s="147"/>
      <c r="EJ178" s="147"/>
      <c r="EK178" s="147"/>
      <c r="EL178" s="147"/>
      <c r="EM178" s="147"/>
      <c r="EN178" s="147"/>
      <c r="EO178" s="147"/>
      <c r="EP178" s="147"/>
      <c r="EQ178" s="147"/>
      <c r="ER178" s="147"/>
      <c r="ES178" s="147"/>
      <c r="ET178" s="147"/>
      <c r="EU178" s="147"/>
      <c r="EV178" s="147"/>
      <c r="EW178" s="147"/>
      <c r="EX178" s="147"/>
    </row>
    <row r="179" spans="29:154" x14ac:dyDescent="0.25">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c r="BM179" s="147"/>
      <c r="BN179" s="147"/>
      <c r="BO179" s="147"/>
      <c r="BP179" s="147"/>
      <c r="BQ179" s="147"/>
      <c r="BR179" s="147"/>
      <c r="BS179" s="147"/>
      <c r="BT179" s="147"/>
      <c r="BU179" s="147"/>
      <c r="BV179" s="147"/>
      <c r="BW179" s="147"/>
      <c r="BX179" s="147"/>
      <c r="BY179" s="147"/>
      <c r="BZ179" s="147"/>
      <c r="CA179" s="147"/>
      <c r="CB179" s="147"/>
      <c r="CC179" s="147"/>
      <c r="CD179" s="147"/>
      <c r="CE179" s="147"/>
      <c r="CF179" s="147"/>
      <c r="CG179" s="147"/>
      <c r="CH179" s="147"/>
      <c r="CI179" s="147"/>
      <c r="CJ179" s="147"/>
      <c r="CK179" s="147"/>
      <c r="CL179" s="147"/>
      <c r="CM179" s="147"/>
      <c r="CN179" s="147"/>
      <c r="CO179" s="147"/>
      <c r="CP179" s="147"/>
      <c r="CQ179" s="147"/>
      <c r="CR179" s="147"/>
      <c r="CS179" s="147"/>
      <c r="CT179" s="147"/>
      <c r="CU179" s="147"/>
      <c r="CV179" s="147"/>
      <c r="CW179" s="147"/>
      <c r="CX179" s="147"/>
      <c r="CY179" s="147"/>
      <c r="CZ179" s="147"/>
      <c r="DA179" s="147"/>
      <c r="DB179" s="147"/>
      <c r="DC179" s="147"/>
      <c r="DD179" s="147"/>
      <c r="DE179" s="147"/>
      <c r="DF179" s="147"/>
      <c r="DG179" s="147"/>
      <c r="DH179" s="147"/>
      <c r="DI179" s="147"/>
      <c r="DJ179" s="147"/>
      <c r="DK179" s="147"/>
      <c r="DL179" s="147"/>
      <c r="DM179" s="147"/>
      <c r="DN179" s="147"/>
      <c r="DO179" s="147"/>
      <c r="DP179" s="147"/>
      <c r="DQ179" s="147"/>
      <c r="DR179" s="147"/>
      <c r="DS179" s="147"/>
      <c r="DT179" s="147"/>
      <c r="DU179" s="147"/>
      <c r="DV179" s="147"/>
      <c r="DW179" s="147"/>
      <c r="DX179" s="147"/>
      <c r="DY179" s="147"/>
      <c r="DZ179" s="147"/>
      <c r="EA179" s="147"/>
      <c r="EB179" s="147"/>
      <c r="EC179" s="147"/>
      <c r="ED179" s="147"/>
      <c r="EE179" s="147"/>
      <c r="EF179" s="147"/>
      <c r="EG179" s="147"/>
      <c r="EH179" s="147"/>
      <c r="EI179" s="147"/>
      <c r="EJ179" s="147"/>
      <c r="EK179" s="147"/>
      <c r="EL179" s="147"/>
      <c r="EM179" s="147"/>
      <c r="EN179" s="147"/>
      <c r="EO179" s="147"/>
      <c r="EP179" s="147"/>
      <c r="EQ179" s="147"/>
      <c r="ER179" s="147"/>
      <c r="ES179" s="147"/>
      <c r="ET179" s="147"/>
      <c r="EU179" s="147"/>
      <c r="EV179" s="147"/>
      <c r="EW179" s="147"/>
      <c r="EX179" s="147"/>
    </row>
    <row r="180" spans="29:154" x14ac:dyDescent="0.25">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c r="BM180" s="147"/>
      <c r="BN180" s="147"/>
      <c r="BO180" s="147"/>
      <c r="BP180" s="147"/>
      <c r="BQ180" s="147"/>
      <c r="BR180" s="147"/>
      <c r="BS180" s="147"/>
      <c r="BT180" s="147"/>
      <c r="BU180" s="147"/>
      <c r="BV180" s="147"/>
      <c r="BW180" s="147"/>
      <c r="BX180" s="147"/>
      <c r="BY180" s="147"/>
      <c r="BZ180" s="147"/>
      <c r="CA180" s="147"/>
      <c r="CB180" s="147"/>
      <c r="CC180" s="147"/>
      <c r="CD180" s="147"/>
      <c r="CE180" s="147"/>
      <c r="CF180" s="147"/>
      <c r="CG180" s="147"/>
      <c r="CH180" s="147"/>
      <c r="CI180" s="147"/>
      <c r="CJ180" s="147"/>
      <c r="CK180" s="147"/>
      <c r="CL180" s="147"/>
      <c r="CM180" s="147"/>
      <c r="CN180" s="147"/>
      <c r="CO180" s="147"/>
      <c r="CP180" s="147"/>
      <c r="CQ180" s="147"/>
      <c r="CR180" s="147"/>
      <c r="CS180" s="147"/>
      <c r="CT180" s="147"/>
      <c r="CU180" s="147"/>
      <c r="CV180" s="147"/>
      <c r="CW180" s="147"/>
      <c r="CX180" s="147"/>
      <c r="CY180" s="147"/>
      <c r="CZ180" s="147"/>
      <c r="DA180" s="147"/>
      <c r="DB180" s="147"/>
      <c r="DC180" s="147"/>
      <c r="DD180" s="147"/>
      <c r="DE180" s="147"/>
      <c r="DF180" s="147"/>
      <c r="DG180" s="147"/>
      <c r="DH180" s="147"/>
      <c r="DI180" s="147"/>
      <c r="DJ180" s="147"/>
      <c r="DK180" s="147"/>
      <c r="DL180" s="147"/>
      <c r="DM180" s="147"/>
      <c r="DN180" s="147"/>
      <c r="DO180" s="147"/>
      <c r="DP180" s="147"/>
      <c r="DQ180" s="147"/>
      <c r="DR180" s="147"/>
      <c r="DS180" s="147"/>
      <c r="DT180" s="147"/>
      <c r="DU180" s="147"/>
      <c r="DV180" s="147"/>
      <c r="DW180" s="147"/>
      <c r="DX180" s="147"/>
      <c r="DY180" s="147"/>
      <c r="DZ180" s="147"/>
      <c r="EA180" s="147"/>
      <c r="EB180" s="147"/>
      <c r="EC180" s="147"/>
      <c r="ED180" s="147"/>
      <c r="EE180" s="147"/>
      <c r="EF180" s="147"/>
      <c r="EG180" s="147"/>
      <c r="EH180" s="147"/>
      <c r="EI180" s="147"/>
      <c r="EJ180" s="147"/>
      <c r="EK180" s="147"/>
      <c r="EL180" s="147"/>
      <c r="EM180" s="147"/>
      <c r="EN180" s="147"/>
      <c r="EO180" s="147"/>
      <c r="EP180" s="147"/>
      <c r="EQ180" s="147"/>
      <c r="ER180" s="147"/>
      <c r="ES180" s="147"/>
      <c r="ET180" s="147"/>
      <c r="EU180" s="147"/>
      <c r="EV180" s="147"/>
      <c r="EW180" s="147"/>
      <c r="EX180" s="147"/>
    </row>
    <row r="181" spans="29:154" x14ac:dyDescent="0.25">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c r="BM181" s="147"/>
      <c r="BN181" s="147"/>
      <c r="BO181" s="147"/>
      <c r="BP181" s="147"/>
      <c r="BQ181" s="147"/>
      <c r="BR181" s="147"/>
      <c r="BS181" s="147"/>
      <c r="BT181" s="147"/>
      <c r="BU181" s="147"/>
      <c r="BV181" s="147"/>
      <c r="BW181" s="147"/>
      <c r="BX181" s="147"/>
      <c r="BY181" s="147"/>
      <c r="BZ181" s="147"/>
      <c r="CA181" s="147"/>
      <c r="CB181" s="147"/>
      <c r="CC181" s="147"/>
      <c r="CD181" s="147"/>
      <c r="CE181" s="147"/>
      <c r="CF181" s="147"/>
      <c r="CG181" s="147"/>
      <c r="CH181" s="147"/>
      <c r="CI181" s="147"/>
      <c r="CJ181" s="147"/>
      <c r="CK181" s="147"/>
      <c r="CL181" s="147"/>
      <c r="CM181" s="147"/>
      <c r="CN181" s="147"/>
      <c r="CO181" s="147"/>
      <c r="CP181" s="147"/>
      <c r="CQ181" s="147"/>
      <c r="CR181" s="147"/>
      <c r="CS181" s="147"/>
      <c r="CT181" s="147"/>
      <c r="CU181" s="147"/>
      <c r="CV181" s="147"/>
      <c r="CW181" s="147"/>
      <c r="CX181" s="147"/>
      <c r="CY181" s="147"/>
      <c r="CZ181" s="147"/>
      <c r="DA181" s="147"/>
      <c r="DB181" s="147"/>
      <c r="DC181" s="147"/>
      <c r="DD181" s="147"/>
      <c r="DE181" s="147"/>
      <c r="DF181" s="147"/>
      <c r="DG181" s="147"/>
      <c r="DH181" s="147"/>
      <c r="DI181" s="147"/>
      <c r="DJ181" s="147"/>
      <c r="DK181" s="147"/>
      <c r="DL181" s="147"/>
      <c r="DM181" s="147"/>
      <c r="DN181" s="147"/>
      <c r="DO181" s="147"/>
      <c r="DP181" s="147"/>
      <c r="DQ181" s="147"/>
      <c r="DR181" s="147"/>
      <c r="DS181" s="147"/>
      <c r="DT181" s="147"/>
      <c r="DU181" s="147"/>
      <c r="DV181" s="147"/>
      <c r="DW181" s="147"/>
      <c r="DX181" s="147"/>
      <c r="DY181" s="147"/>
      <c r="DZ181" s="147"/>
      <c r="EA181" s="147"/>
      <c r="EB181" s="147"/>
      <c r="EC181" s="147"/>
      <c r="ED181" s="147"/>
      <c r="EE181" s="147"/>
      <c r="EF181" s="147"/>
      <c r="EG181" s="147"/>
      <c r="EH181" s="147"/>
      <c r="EI181" s="147"/>
      <c r="EJ181" s="147"/>
      <c r="EK181" s="147"/>
      <c r="EL181" s="147"/>
      <c r="EM181" s="147"/>
      <c r="EN181" s="147"/>
      <c r="EO181" s="147"/>
      <c r="EP181" s="147"/>
      <c r="EQ181" s="147"/>
      <c r="ER181" s="147"/>
      <c r="ES181" s="147"/>
      <c r="ET181" s="147"/>
      <c r="EU181" s="147"/>
      <c r="EV181" s="147"/>
      <c r="EW181" s="147"/>
      <c r="EX181" s="147"/>
    </row>
    <row r="182" spans="29:154" x14ac:dyDescent="0.25">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c r="BM182" s="147"/>
      <c r="BN182" s="147"/>
      <c r="BO182" s="147"/>
      <c r="BP182" s="147"/>
      <c r="BQ182" s="147"/>
      <c r="BR182" s="147"/>
      <c r="BS182" s="147"/>
      <c r="BT182" s="147"/>
      <c r="BU182" s="147"/>
      <c r="BV182" s="147"/>
      <c r="BW182" s="147"/>
      <c r="BX182" s="147"/>
      <c r="BY182" s="147"/>
      <c r="BZ182" s="147"/>
      <c r="CA182" s="147"/>
      <c r="CB182" s="147"/>
      <c r="CC182" s="147"/>
      <c r="CD182" s="147"/>
      <c r="CE182" s="147"/>
      <c r="CF182" s="147"/>
      <c r="CG182" s="147"/>
      <c r="CH182" s="147"/>
      <c r="CI182" s="147"/>
      <c r="CJ182" s="147"/>
      <c r="CK182" s="147"/>
      <c r="CL182" s="147"/>
      <c r="CM182" s="147"/>
      <c r="CN182" s="147"/>
      <c r="CO182" s="147"/>
      <c r="CP182" s="147"/>
      <c r="CQ182" s="147"/>
      <c r="CR182" s="147"/>
      <c r="CS182" s="147"/>
      <c r="CT182" s="147"/>
      <c r="CU182" s="147"/>
      <c r="CV182" s="147"/>
      <c r="CW182" s="147"/>
      <c r="CX182" s="147"/>
      <c r="CY182" s="147"/>
      <c r="CZ182" s="147"/>
      <c r="DA182" s="147"/>
      <c r="DB182" s="147"/>
      <c r="DC182" s="147"/>
      <c r="DD182" s="147"/>
      <c r="DE182" s="147"/>
      <c r="DF182" s="147"/>
      <c r="DG182" s="147"/>
      <c r="DH182" s="147"/>
      <c r="DI182" s="147"/>
      <c r="DJ182" s="147"/>
      <c r="DK182" s="147"/>
      <c r="DL182" s="147"/>
      <c r="DM182" s="147"/>
      <c r="DN182" s="147"/>
      <c r="DO182" s="147"/>
      <c r="DP182" s="147"/>
      <c r="DQ182" s="147"/>
      <c r="DR182" s="147"/>
      <c r="DS182" s="147"/>
      <c r="DT182" s="147"/>
      <c r="DU182" s="147"/>
      <c r="DV182" s="147"/>
      <c r="DW182" s="147"/>
      <c r="DX182" s="147"/>
      <c r="DY182" s="147"/>
      <c r="DZ182" s="147"/>
      <c r="EA182" s="147"/>
      <c r="EB182" s="147"/>
      <c r="EC182" s="147"/>
      <c r="ED182" s="147"/>
      <c r="EE182" s="147"/>
      <c r="EF182" s="147"/>
      <c r="EG182" s="147"/>
      <c r="EH182" s="147"/>
      <c r="EI182" s="147"/>
      <c r="EJ182" s="147"/>
      <c r="EK182" s="147"/>
      <c r="EL182" s="147"/>
      <c r="EM182" s="147"/>
      <c r="EN182" s="147"/>
      <c r="EO182" s="147"/>
      <c r="EP182" s="147"/>
      <c r="EQ182" s="147"/>
      <c r="ER182" s="147"/>
      <c r="ES182" s="147"/>
      <c r="ET182" s="147"/>
      <c r="EU182" s="147"/>
      <c r="EV182" s="147"/>
      <c r="EW182" s="147"/>
      <c r="EX182" s="147"/>
    </row>
    <row r="183" spans="29:154" x14ac:dyDescent="0.25">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c r="BM183" s="147"/>
      <c r="BN183" s="147"/>
      <c r="BO183" s="147"/>
      <c r="BP183" s="147"/>
      <c r="BQ183" s="147"/>
      <c r="BR183" s="147"/>
      <c r="BS183" s="147"/>
      <c r="BT183" s="147"/>
      <c r="BU183" s="147"/>
      <c r="BV183" s="147"/>
      <c r="BW183" s="147"/>
      <c r="BX183" s="147"/>
      <c r="BY183" s="147"/>
      <c r="BZ183" s="147"/>
      <c r="CA183" s="147"/>
      <c r="CB183" s="147"/>
      <c r="CC183" s="147"/>
      <c r="CD183" s="147"/>
      <c r="CE183" s="147"/>
      <c r="CF183" s="147"/>
      <c r="CG183" s="147"/>
      <c r="CH183" s="147"/>
      <c r="CI183" s="147"/>
      <c r="CJ183" s="147"/>
      <c r="CK183" s="147"/>
      <c r="CL183" s="147"/>
      <c r="CM183" s="147"/>
      <c r="CN183" s="147"/>
      <c r="CO183" s="147"/>
      <c r="CP183" s="147"/>
      <c r="CQ183" s="147"/>
      <c r="CR183" s="147"/>
      <c r="CS183" s="147"/>
      <c r="CT183" s="147"/>
      <c r="CU183" s="147"/>
      <c r="CV183" s="147"/>
      <c r="CW183" s="147"/>
      <c r="CX183" s="147"/>
      <c r="CY183" s="147"/>
      <c r="CZ183" s="147"/>
      <c r="DA183" s="147"/>
      <c r="DB183" s="147"/>
      <c r="DC183" s="147"/>
      <c r="DD183" s="147"/>
      <c r="DE183" s="147"/>
      <c r="DF183" s="147"/>
      <c r="DG183" s="147"/>
      <c r="DH183" s="147"/>
      <c r="DI183" s="147"/>
      <c r="DJ183" s="147"/>
      <c r="DK183" s="147"/>
      <c r="DL183" s="147"/>
      <c r="DM183" s="147"/>
      <c r="DN183" s="147"/>
      <c r="DO183" s="147"/>
      <c r="DP183" s="147"/>
      <c r="DQ183" s="147"/>
      <c r="DR183" s="147"/>
      <c r="DS183" s="147"/>
      <c r="DT183" s="147"/>
      <c r="DU183" s="147"/>
      <c r="DV183" s="147"/>
      <c r="DW183" s="147"/>
      <c r="DX183" s="147"/>
      <c r="DY183" s="147"/>
      <c r="DZ183" s="147"/>
      <c r="EA183" s="147"/>
      <c r="EB183" s="147"/>
      <c r="EC183" s="147"/>
      <c r="ED183" s="147"/>
      <c r="EE183" s="147"/>
      <c r="EF183" s="147"/>
      <c r="EG183" s="147"/>
      <c r="EH183" s="147"/>
      <c r="EI183" s="147"/>
      <c r="EJ183" s="147"/>
      <c r="EK183" s="147"/>
      <c r="EL183" s="147"/>
      <c r="EM183" s="147"/>
      <c r="EN183" s="147"/>
      <c r="EO183" s="147"/>
      <c r="EP183" s="147"/>
      <c r="EQ183" s="147"/>
      <c r="ER183" s="147"/>
      <c r="ES183" s="147"/>
      <c r="ET183" s="147"/>
      <c r="EU183" s="147"/>
      <c r="EV183" s="147"/>
      <c r="EW183" s="147"/>
      <c r="EX183" s="147"/>
    </row>
    <row r="184" spans="29:154" x14ac:dyDescent="0.25">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c r="BM184" s="147"/>
      <c r="BN184" s="147"/>
      <c r="BO184" s="147"/>
      <c r="BP184" s="147"/>
      <c r="BQ184" s="147"/>
      <c r="BR184" s="147"/>
      <c r="BS184" s="147"/>
      <c r="BT184" s="147"/>
      <c r="BU184" s="147"/>
      <c r="BV184" s="147"/>
      <c r="BW184" s="147"/>
      <c r="BX184" s="147"/>
      <c r="BY184" s="147"/>
      <c r="BZ184" s="147"/>
      <c r="CA184" s="147"/>
      <c r="CB184" s="147"/>
      <c r="CC184" s="147"/>
      <c r="CD184" s="147"/>
      <c r="CE184" s="147"/>
      <c r="CF184" s="147"/>
      <c r="CG184" s="147"/>
      <c r="CH184" s="147"/>
      <c r="CI184" s="147"/>
      <c r="CJ184" s="147"/>
      <c r="CK184" s="147"/>
      <c r="CL184" s="147"/>
      <c r="CM184" s="147"/>
      <c r="CN184" s="147"/>
      <c r="CO184" s="147"/>
      <c r="CP184" s="147"/>
      <c r="CQ184" s="147"/>
      <c r="CR184" s="147"/>
      <c r="CS184" s="147"/>
      <c r="CT184" s="147"/>
      <c r="CU184" s="147"/>
      <c r="CV184" s="147"/>
      <c r="CW184" s="147"/>
      <c r="CX184" s="147"/>
      <c r="CY184" s="147"/>
      <c r="CZ184" s="147"/>
      <c r="DA184" s="147"/>
      <c r="DB184" s="147"/>
      <c r="DC184" s="147"/>
      <c r="DD184" s="147"/>
      <c r="DE184" s="147"/>
      <c r="DF184" s="147"/>
      <c r="DG184" s="147"/>
      <c r="DH184" s="147"/>
      <c r="DI184" s="147"/>
      <c r="DJ184" s="147"/>
      <c r="DK184" s="147"/>
      <c r="DL184" s="147"/>
      <c r="DM184" s="147"/>
      <c r="DN184" s="147"/>
      <c r="DO184" s="147"/>
      <c r="DP184" s="147"/>
      <c r="DQ184" s="147"/>
      <c r="DR184" s="147"/>
      <c r="DS184" s="147"/>
      <c r="DT184" s="147"/>
      <c r="DU184" s="147"/>
      <c r="DV184" s="147"/>
      <c r="DW184" s="147"/>
      <c r="DX184" s="147"/>
      <c r="DY184" s="147"/>
      <c r="DZ184" s="147"/>
      <c r="EA184" s="147"/>
      <c r="EB184" s="147"/>
      <c r="EC184" s="147"/>
      <c r="ED184" s="147"/>
      <c r="EE184" s="147"/>
      <c r="EF184" s="147"/>
      <c r="EG184" s="147"/>
      <c r="EH184" s="147"/>
      <c r="EI184" s="147"/>
      <c r="EJ184" s="147"/>
      <c r="EK184" s="147"/>
      <c r="EL184" s="147"/>
      <c r="EM184" s="147"/>
      <c r="EN184" s="147"/>
      <c r="EO184" s="147"/>
      <c r="EP184" s="147"/>
      <c r="EQ184" s="147"/>
      <c r="ER184" s="147"/>
      <c r="ES184" s="147"/>
      <c r="ET184" s="147"/>
      <c r="EU184" s="147"/>
      <c r="EV184" s="147"/>
      <c r="EW184" s="147"/>
      <c r="EX184" s="147"/>
    </row>
    <row r="185" spans="29:154" x14ac:dyDescent="0.25">
      <c r="AC185" s="147"/>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c r="BM185" s="147"/>
      <c r="BN185" s="147"/>
      <c r="BO185" s="147"/>
      <c r="BP185" s="147"/>
      <c r="BQ185" s="147"/>
      <c r="BR185" s="147"/>
      <c r="BS185" s="147"/>
      <c r="BT185" s="147"/>
      <c r="BU185" s="147"/>
      <c r="BV185" s="147"/>
      <c r="BW185" s="147"/>
      <c r="BX185" s="147"/>
      <c r="BY185" s="147"/>
      <c r="BZ185" s="147"/>
      <c r="CA185" s="147"/>
      <c r="CB185" s="147"/>
      <c r="CC185" s="147"/>
      <c r="CD185" s="147"/>
      <c r="CE185" s="147"/>
      <c r="CF185" s="147"/>
      <c r="CG185" s="147"/>
      <c r="CH185" s="147"/>
      <c r="CI185" s="147"/>
      <c r="CJ185" s="147"/>
      <c r="CK185" s="147"/>
      <c r="CL185" s="147"/>
      <c r="CM185" s="147"/>
      <c r="CN185" s="147"/>
      <c r="CO185" s="147"/>
      <c r="CP185" s="147"/>
      <c r="CQ185" s="147"/>
      <c r="CR185" s="147"/>
      <c r="CS185" s="147"/>
      <c r="CT185" s="147"/>
      <c r="CU185" s="147"/>
      <c r="CV185" s="147"/>
      <c r="CW185" s="147"/>
      <c r="CX185" s="147"/>
      <c r="CY185" s="147"/>
      <c r="CZ185" s="147"/>
      <c r="DA185" s="147"/>
      <c r="DB185" s="147"/>
      <c r="DC185" s="147"/>
      <c r="DD185" s="147"/>
      <c r="DE185" s="147"/>
      <c r="DF185" s="147"/>
      <c r="DG185" s="147"/>
      <c r="DH185" s="147"/>
      <c r="DI185" s="147"/>
      <c r="DJ185" s="147"/>
      <c r="DK185" s="147"/>
      <c r="DL185" s="147"/>
      <c r="DM185" s="147"/>
      <c r="DN185" s="147"/>
      <c r="DO185" s="147"/>
      <c r="DP185" s="147"/>
      <c r="DQ185" s="147"/>
      <c r="DR185" s="147"/>
      <c r="DS185" s="147"/>
      <c r="DT185" s="147"/>
      <c r="DU185" s="147"/>
      <c r="DV185" s="147"/>
      <c r="DW185" s="147"/>
      <c r="DX185" s="147"/>
      <c r="DY185" s="147"/>
      <c r="DZ185" s="147"/>
      <c r="EA185" s="147"/>
      <c r="EB185" s="147"/>
      <c r="EC185" s="147"/>
      <c r="ED185" s="147"/>
      <c r="EE185" s="147"/>
      <c r="EF185" s="147"/>
      <c r="EG185" s="147"/>
      <c r="EH185" s="147"/>
      <c r="EI185" s="147"/>
      <c r="EJ185" s="147"/>
      <c r="EK185" s="147"/>
      <c r="EL185" s="147"/>
      <c r="EM185" s="147"/>
      <c r="EN185" s="147"/>
      <c r="EO185" s="147"/>
      <c r="EP185" s="147"/>
      <c r="EQ185" s="147"/>
      <c r="ER185" s="147"/>
      <c r="ES185" s="147"/>
      <c r="ET185" s="147"/>
      <c r="EU185" s="147"/>
      <c r="EV185" s="147"/>
      <c r="EW185" s="147"/>
      <c r="EX185" s="147"/>
    </row>
    <row r="186" spans="29:154" x14ac:dyDescent="0.25">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c r="BM186" s="147"/>
      <c r="BN186" s="147"/>
      <c r="BO186" s="147"/>
      <c r="BP186" s="147"/>
      <c r="BQ186" s="147"/>
      <c r="BR186" s="147"/>
      <c r="BS186" s="147"/>
      <c r="BT186" s="147"/>
      <c r="BU186" s="147"/>
      <c r="BV186" s="147"/>
      <c r="BW186" s="147"/>
      <c r="BX186" s="147"/>
      <c r="BY186" s="147"/>
      <c r="BZ186" s="147"/>
      <c r="CA186" s="147"/>
      <c r="CB186" s="147"/>
      <c r="CC186" s="147"/>
      <c r="CD186" s="147"/>
      <c r="CE186" s="147"/>
      <c r="CF186" s="147"/>
      <c r="CG186" s="147"/>
      <c r="CH186" s="147"/>
      <c r="CI186" s="147"/>
      <c r="CJ186" s="147"/>
      <c r="CK186" s="147"/>
      <c r="CL186" s="147"/>
      <c r="CM186" s="147"/>
      <c r="CN186" s="147"/>
      <c r="CO186" s="147"/>
      <c r="CP186" s="147"/>
      <c r="CQ186" s="147"/>
      <c r="CR186" s="147"/>
      <c r="CS186" s="147"/>
      <c r="CT186" s="147"/>
      <c r="CU186" s="147"/>
      <c r="CV186" s="147"/>
      <c r="CW186" s="147"/>
      <c r="CX186" s="147"/>
      <c r="CY186" s="147"/>
      <c r="CZ186" s="147"/>
      <c r="DA186" s="147"/>
      <c r="DB186" s="147"/>
      <c r="DC186" s="147"/>
      <c r="DD186" s="147"/>
      <c r="DE186" s="147"/>
      <c r="DF186" s="147"/>
      <c r="DG186" s="147"/>
      <c r="DH186" s="147"/>
      <c r="DI186" s="147"/>
      <c r="DJ186" s="147"/>
      <c r="DK186" s="147"/>
      <c r="DL186" s="147"/>
      <c r="DM186" s="147"/>
      <c r="DN186" s="147"/>
      <c r="DO186" s="147"/>
      <c r="DP186" s="147"/>
      <c r="DQ186" s="147"/>
      <c r="DR186" s="147"/>
      <c r="DS186" s="147"/>
      <c r="DT186" s="147"/>
      <c r="DU186" s="147"/>
      <c r="DV186" s="147"/>
      <c r="DW186" s="147"/>
      <c r="DX186" s="147"/>
      <c r="DY186" s="147"/>
      <c r="DZ186" s="147"/>
      <c r="EA186" s="147"/>
      <c r="EB186" s="147"/>
      <c r="EC186" s="147"/>
      <c r="ED186" s="147"/>
      <c r="EE186" s="147"/>
      <c r="EF186" s="147"/>
      <c r="EG186" s="147"/>
      <c r="EH186" s="147"/>
      <c r="EI186" s="147"/>
      <c r="EJ186" s="147"/>
      <c r="EK186" s="147"/>
      <c r="EL186" s="147"/>
      <c r="EM186" s="147"/>
      <c r="EN186" s="147"/>
      <c r="EO186" s="147"/>
      <c r="EP186" s="147"/>
      <c r="EQ186" s="147"/>
      <c r="ER186" s="147"/>
      <c r="ES186" s="147"/>
      <c r="ET186" s="147"/>
      <c r="EU186" s="147"/>
      <c r="EV186" s="147"/>
      <c r="EW186" s="147"/>
      <c r="EX186" s="147"/>
    </row>
    <row r="187" spans="29:154" x14ac:dyDescent="0.25">
      <c r="AC187" s="147"/>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c r="BM187" s="147"/>
      <c r="BN187" s="147"/>
      <c r="BO187" s="147"/>
      <c r="BP187" s="147"/>
      <c r="BQ187" s="147"/>
      <c r="BR187" s="147"/>
      <c r="BS187" s="147"/>
      <c r="BT187" s="147"/>
      <c r="BU187" s="147"/>
      <c r="BV187" s="147"/>
      <c r="BW187" s="147"/>
      <c r="BX187" s="147"/>
      <c r="BY187" s="147"/>
      <c r="BZ187" s="147"/>
      <c r="CA187" s="147"/>
      <c r="CB187" s="147"/>
      <c r="CC187" s="147"/>
      <c r="CD187" s="147"/>
      <c r="CE187" s="147"/>
      <c r="CF187" s="147"/>
      <c r="CG187" s="147"/>
      <c r="CH187" s="147"/>
      <c r="CI187" s="147"/>
      <c r="CJ187" s="147"/>
      <c r="CK187" s="147"/>
      <c r="CL187" s="147"/>
      <c r="CM187" s="147"/>
      <c r="CN187" s="147"/>
      <c r="CO187" s="147"/>
      <c r="CP187" s="147"/>
      <c r="CQ187" s="147"/>
      <c r="CR187" s="147"/>
      <c r="CS187" s="147"/>
      <c r="CT187" s="147"/>
      <c r="CU187" s="147"/>
      <c r="CV187" s="147"/>
      <c r="CW187" s="147"/>
      <c r="CX187" s="147"/>
      <c r="CY187" s="147"/>
      <c r="CZ187" s="147"/>
      <c r="DA187" s="147"/>
      <c r="DB187" s="147"/>
      <c r="DC187" s="147"/>
      <c r="DD187" s="147"/>
      <c r="DE187" s="147"/>
      <c r="DF187" s="147"/>
      <c r="DG187" s="147"/>
      <c r="DH187" s="147"/>
      <c r="DI187" s="147"/>
      <c r="DJ187" s="147"/>
      <c r="DK187" s="147"/>
      <c r="DL187" s="147"/>
      <c r="DM187" s="147"/>
      <c r="DN187" s="147"/>
      <c r="DO187" s="147"/>
      <c r="DP187" s="147"/>
      <c r="DQ187" s="147"/>
      <c r="DR187" s="147"/>
      <c r="DS187" s="147"/>
      <c r="DT187" s="147"/>
      <c r="DU187" s="147"/>
      <c r="DV187" s="147"/>
      <c r="DW187" s="147"/>
      <c r="DX187" s="147"/>
      <c r="DY187" s="147"/>
      <c r="DZ187" s="147"/>
      <c r="EA187" s="147"/>
      <c r="EB187" s="147"/>
      <c r="EC187" s="147"/>
      <c r="ED187" s="147"/>
      <c r="EE187" s="147"/>
      <c r="EF187" s="147"/>
      <c r="EG187" s="147"/>
      <c r="EH187" s="147"/>
      <c r="EI187" s="147"/>
      <c r="EJ187" s="147"/>
      <c r="EK187" s="147"/>
      <c r="EL187" s="147"/>
      <c r="EM187" s="147"/>
      <c r="EN187" s="147"/>
      <c r="EO187" s="147"/>
      <c r="EP187" s="147"/>
      <c r="EQ187" s="147"/>
      <c r="ER187" s="147"/>
      <c r="ES187" s="147"/>
      <c r="ET187" s="147"/>
      <c r="EU187" s="147"/>
      <c r="EV187" s="147"/>
      <c r="EW187" s="147"/>
      <c r="EX187" s="147"/>
    </row>
    <row r="188" spans="29:154" x14ac:dyDescent="0.25">
      <c r="AC188" s="147"/>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c r="BM188" s="147"/>
      <c r="BN188" s="147"/>
      <c r="BO188" s="147"/>
      <c r="BP188" s="147"/>
      <c r="BQ188" s="147"/>
      <c r="BR188" s="147"/>
      <c r="BS188" s="147"/>
      <c r="BT188" s="147"/>
      <c r="BU188" s="147"/>
      <c r="BV188" s="147"/>
      <c r="BW188" s="147"/>
      <c r="BX188" s="147"/>
      <c r="BY188" s="147"/>
      <c r="BZ188" s="147"/>
      <c r="CA188" s="147"/>
      <c r="CB188" s="147"/>
      <c r="CC188" s="147"/>
      <c r="CD188" s="147"/>
      <c r="CE188" s="147"/>
      <c r="CF188" s="147"/>
      <c r="CG188" s="147"/>
      <c r="CH188" s="147"/>
      <c r="CI188" s="147"/>
      <c r="CJ188" s="147"/>
      <c r="CK188" s="147"/>
      <c r="CL188" s="147"/>
      <c r="CM188" s="147"/>
      <c r="CN188" s="147"/>
      <c r="CO188" s="147"/>
      <c r="CP188" s="147"/>
      <c r="CQ188" s="147"/>
      <c r="CR188" s="147"/>
      <c r="CS188" s="147"/>
      <c r="CT188" s="147"/>
      <c r="CU188" s="147"/>
      <c r="CV188" s="147"/>
      <c r="CW188" s="147"/>
      <c r="CX188" s="147"/>
      <c r="CY188" s="147"/>
      <c r="CZ188" s="147"/>
      <c r="DA188" s="147"/>
      <c r="DB188" s="147"/>
      <c r="DC188" s="147"/>
      <c r="DD188" s="147"/>
      <c r="DE188" s="147"/>
      <c r="DF188" s="147"/>
      <c r="DG188" s="147"/>
      <c r="DH188" s="147"/>
      <c r="DI188" s="147"/>
      <c r="DJ188" s="147"/>
      <c r="DK188" s="147"/>
      <c r="DL188" s="147"/>
      <c r="DM188" s="147"/>
      <c r="DN188" s="147"/>
      <c r="DO188" s="147"/>
      <c r="DP188" s="147"/>
      <c r="DQ188" s="147"/>
      <c r="DR188" s="147"/>
      <c r="DS188" s="147"/>
      <c r="DT188" s="147"/>
      <c r="DU188" s="147"/>
      <c r="DV188" s="147"/>
      <c r="DW188" s="147"/>
      <c r="DX188" s="147"/>
      <c r="DY188" s="147"/>
      <c r="DZ188" s="147"/>
      <c r="EA188" s="147"/>
      <c r="EB188" s="147"/>
      <c r="EC188" s="147"/>
      <c r="ED188" s="147"/>
      <c r="EE188" s="147"/>
      <c r="EF188" s="147"/>
      <c r="EG188" s="147"/>
      <c r="EH188" s="147"/>
      <c r="EI188" s="147"/>
      <c r="EJ188" s="147"/>
      <c r="EK188" s="147"/>
      <c r="EL188" s="147"/>
      <c r="EM188" s="147"/>
      <c r="EN188" s="147"/>
      <c r="EO188" s="147"/>
      <c r="EP188" s="147"/>
      <c r="EQ188" s="147"/>
      <c r="ER188" s="147"/>
      <c r="ES188" s="147"/>
      <c r="ET188" s="147"/>
      <c r="EU188" s="147"/>
      <c r="EV188" s="147"/>
      <c r="EW188" s="147"/>
      <c r="EX188" s="147"/>
    </row>
    <row r="189" spans="29:154" x14ac:dyDescent="0.25">
      <c r="AC189" s="147"/>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c r="BM189" s="147"/>
      <c r="BN189" s="147"/>
      <c r="BO189" s="147"/>
      <c r="BP189" s="147"/>
      <c r="BQ189" s="147"/>
      <c r="BR189" s="147"/>
      <c r="BS189" s="147"/>
      <c r="BT189" s="147"/>
      <c r="BU189" s="147"/>
      <c r="BV189" s="147"/>
      <c r="BW189" s="147"/>
      <c r="BX189" s="147"/>
      <c r="BY189" s="147"/>
      <c r="BZ189" s="147"/>
      <c r="CA189" s="147"/>
      <c r="CB189" s="147"/>
      <c r="CC189" s="147"/>
      <c r="CD189" s="147"/>
      <c r="CE189" s="147"/>
      <c r="CF189" s="147"/>
      <c r="CG189" s="147"/>
      <c r="CH189" s="147"/>
      <c r="CI189" s="147"/>
      <c r="CJ189" s="147"/>
      <c r="CK189" s="147"/>
      <c r="CL189" s="147"/>
      <c r="CM189" s="147"/>
      <c r="CN189" s="147"/>
      <c r="CO189" s="147"/>
      <c r="CP189" s="147"/>
      <c r="CQ189" s="147"/>
      <c r="CR189" s="147"/>
      <c r="CS189" s="147"/>
      <c r="CT189" s="147"/>
      <c r="CU189" s="147"/>
      <c r="CV189" s="147"/>
      <c r="CW189" s="147"/>
      <c r="CX189" s="147"/>
      <c r="CY189" s="147"/>
      <c r="CZ189" s="147"/>
      <c r="DA189" s="147"/>
      <c r="DB189" s="147"/>
      <c r="DC189" s="147"/>
      <c r="DD189" s="147"/>
      <c r="DE189" s="147"/>
      <c r="DF189" s="147"/>
      <c r="DG189" s="147"/>
      <c r="DH189" s="147"/>
      <c r="DI189" s="147"/>
      <c r="DJ189" s="147"/>
      <c r="DK189" s="147"/>
      <c r="DL189" s="147"/>
      <c r="DM189" s="147"/>
      <c r="DN189" s="147"/>
      <c r="DO189" s="147"/>
      <c r="DP189" s="147"/>
      <c r="DQ189" s="147"/>
      <c r="DR189" s="147"/>
      <c r="DS189" s="147"/>
      <c r="DT189" s="147"/>
      <c r="DU189" s="147"/>
      <c r="DV189" s="147"/>
      <c r="DW189" s="147"/>
      <c r="DX189" s="147"/>
      <c r="DY189" s="147"/>
      <c r="DZ189" s="147"/>
      <c r="EA189" s="147"/>
      <c r="EB189" s="147"/>
      <c r="EC189" s="147"/>
      <c r="ED189" s="147"/>
      <c r="EE189" s="147"/>
      <c r="EF189" s="147"/>
      <c r="EG189" s="147"/>
      <c r="EH189" s="147"/>
      <c r="EI189" s="147"/>
      <c r="EJ189" s="147"/>
      <c r="EK189" s="147"/>
      <c r="EL189" s="147"/>
      <c r="EM189" s="147"/>
      <c r="EN189" s="147"/>
      <c r="EO189" s="147"/>
      <c r="EP189" s="147"/>
      <c r="EQ189" s="147"/>
      <c r="ER189" s="147"/>
      <c r="ES189" s="147"/>
      <c r="ET189" s="147"/>
      <c r="EU189" s="147"/>
      <c r="EV189" s="147"/>
      <c r="EW189" s="147"/>
      <c r="EX189" s="147"/>
    </row>
    <row r="190" spans="29:154" x14ac:dyDescent="0.25">
      <c r="AC190" s="147"/>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c r="BM190" s="147"/>
      <c r="BN190" s="147"/>
      <c r="BO190" s="147"/>
      <c r="BP190" s="147"/>
      <c r="BQ190" s="147"/>
      <c r="BR190" s="147"/>
      <c r="BS190" s="147"/>
      <c r="BT190" s="147"/>
      <c r="BU190" s="147"/>
      <c r="BV190" s="147"/>
      <c r="BW190" s="147"/>
      <c r="BX190" s="147"/>
      <c r="BY190" s="147"/>
      <c r="BZ190" s="147"/>
      <c r="CA190" s="147"/>
      <c r="CB190" s="147"/>
      <c r="CC190" s="147"/>
      <c r="CD190" s="147"/>
      <c r="CE190" s="147"/>
      <c r="CF190" s="147"/>
      <c r="CG190" s="147"/>
      <c r="CH190" s="147"/>
      <c r="CI190" s="147"/>
      <c r="CJ190" s="147"/>
      <c r="CK190" s="147"/>
      <c r="CL190" s="147"/>
      <c r="CM190" s="147"/>
      <c r="CN190" s="147"/>
      <c r="CO190" s="147"/>
      <c r="CP190" s="147"/>
      <c r="CQ190" s="147"/>
      <c r="CR190" s="147"/>
      <c r="CS190" s="147"/>
      <c r="CT190" s="147"/>
      <c r="CU190" s="147"/>
      <c r="CV190" s="147"/>
      <c r="CW190" s="147"/>
      <c r="CX190" s="147"/>
      <c r="CY190" s="147"/>
      <c r="CZ190" s="147"/>
      <c r="DA190" s="147"/>
      <c r="DB190" s="147"/>
      <c r="DC190" s="147"/>
      <c r="DD190" s="147"/>
      <c r="DE190" s="147"/>
      <c r="DF190" s="147"/>
      <c r="DG190" s="147"/>
      <c r="DH190" s="147"/>
      <c r="DI190" s="147"/>
      <c r="DJ190" s="147"/>
      <c r="DK190" s="147"/>
      <c r="DL190" s="147"/>
      <c r="DM190" s="147"/>
      <c r="DN190" s="147"/>
      <c r="DO190" s="147"/>
      <c r="DP190" s="147"/>
      <c r="DQ190" s="147"/>
      <c r="DR190" s="147"/>
      <c r="DS190" s="147"/>
      <c r="DT190" s="147"/>
      <c r="DU190" s="147"/>
      <c r="DV190" s="147"/>
      <c r="DW190" s="147"/>
      <c r="DX190" s="147"/>
      <c r="DY190" s="147"/>
      <c r="DZ190" s="147"/>
      <c r="EA190" s="147"/>
      <c r="EB190" s="147"/>
      <c r="EC190" s="147"/>
      <c r="ED190" s="147"/>
      <c r="EE190" s="147"/>
      <c r="EF190" s="147"/>
      <c r="EG190" s="147"/>
      <c r="EH190" s="147"/>
      <c r="EI190" s="147"/>
      <c r="EJ190" s="147"/>
      <c r="EK190" s="147"/>
      <c r="EL190" s="147"/>
      <c r="EM190" s="147"/>
      <c r="EN190" s="147"/>
      <c r="EO190" s="147"/>
      <c r="EP190" s="147"/>
      <c r="EQ190" s="147"/>
      <c r="ER190" s="147"/>
      <c r="ES190" s="147"/>
      <c r="ET190" s="147"/>
      <c r="EU190" s="147"/>
      <c r="EV190" s="147"/>
      <c r="EW190" s="147"/>
      <c r="EX190" s="147"/>
    </row>
    <row r="191" spans="29:154" x14ac:dyDescent="0.25">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c r="BO191" s="147"/>
      <c r="BP191" s="147"/>
      <c r="BQ191" s="147"/>
      <c r="BR191" s="147"/>
      <c r="BS191" s="147"/>
      <c r="BT191" s="147"/>
      <c r="BU191" s="147"/>
      <c r="BV191" s="147"/>
      <c r="BW191" s="147"/>
      <c r="BX191" s="147"/>
      <c r="BY191" s="147"/>
      <c r="BZ191" s="147"/>
      <c r="CA191" s="147"/>
      <c r="CB191" s="147"/>
      <c r="CC191" s="147"/>
      <c r="CD191" s="147"/>
      <c r="CE191" s="147"/>
      <c r="CF191" s="147"/>
      <c r="CG191" s="147"/>
      <c r="CH191" s="147"/>
      <c r="CI191" s="147"/>
      <c r="CJ191" s="147"/>
      <c r="CK191" s="147"/>
      <c r="CL191" s="147"/>
      <c r="CM191" s="147"/>
      <c r="CN191" s="147"/>
      <c r="CO191" s="147"/>
      <c r="CP191" s="147"/>
      <c r="CQ191" s="147"/>
      <c r="CR191" s="147"/>
      <c r="CS191" s="147"/>
      <c r="CT191" s="147"/>
      <c r="CU191" s="147"/>
      <c r="CV191" s="147"/>
      <c r="CW191" s="147"/>
      <c r="CX191" s="147"/>
      <c r="CY191" s="147"/>
      <c r="CZ191" s="147"/>
      <c r="DA191" s="147"/>
      <c r="DB191" s="147"/>
      <c r="DC191" s="147"/>
      <c r="DD191" s="147"/>
      <c r="DE191" s="147"/>
      <c r="DF191" s="147"/>
      <c r="DG191" s="147"/>
      <c r="DH191" s="147"/>
      <c r="DI191" s="147"/>
      <c r="DJ191" s="147"/>
      <c r="DK191" s="147"/>
      <c r="DL191" s="147"/>
      <c r="DM191" s="147"/>
      <c r="DN191" s="147"/>
      <c r="DO191" s="147"/>
      <c r="DP191" s="147"/>
      <c r="DQ191" s="147"/>
      <c r="DR191" s="147"/>
      <c r="DS191" s="147"/>
      <c r="DT191" s="147"/>
      <c r="DU191" s="147"/>
      <c r="DV191" s="147"/>
      <c r="DW191" s="147"/>
      <c r="DX191" s="147"/>
      <c r="DY191" s="147"/>
      <c r="DZ191" s="147"/>
      <c r="EA191" s="147"/>
      <c r="EB191" s="147"/>
      <c r="EC191" s="147"/>
      <c r="ED191" s="147"/>
      <c r="EE191" s="147"/>
      <c r="EF191" s="147"/>
      <c r="EG191" s="147"/>
      <c r="EH191" s="147"/>
      <c r="EI191" s="147"/>
      <c r="EJ191" s="147"/>
      <c r="EK191" s="147"/>
      <c r="EL191" s="147"/>
      <c r="EM191" s="147"/>
      <c r="EN191" s="147"/>
      <c r="EO191" s="147"/>
      <c r="EP191" s="147"/>
      <c r="EQ191" s="147"/>
      <c r="ER191" s="147"/>
      <c r="ES191" s="147"/>
      <c r="ET191" s="147"/>
      <c r="EU191" s="147"/>
      <c r="EV191" s="147"/>
      <c r="EW191" s="147"/>
      <c r="EX191" s="147"/>
    </row>
    <row r="192" spans="29:154" x14ac:dyDescent="0.25">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c r="BO192" s="147"/>
      <c r="BP192" s="147"/>
      <c r="BQ192" s="147"/>
      <c r="BR192" s="147"/>
      <c r="BS192" s="147"/>
      <c r="BT192" s="147"/>
      <c r="BU192" s="147"/>
      <c r="BV192" s="147"/>
      <c r="BW192" s="147"/>
      <c r="BX192" s="147"/>
      <c r="BY192" s="147"/>
      <c r="BZ192" s="147"/>
      <c r="CA192" s="147"/>
      <c r="CB192" s="147"/>
      <c r="CC192" s="147"/>
      <c r="CD192" s="147"/>
      <c r="CE192" s="147"/>
      <c r="CF192" s="147"/>
      <c r="CG192" s="147"/>
      <c r="CH192" s="147"/>
      <c r="CI192" s="147"/>
      <c r="CJ192" s="147"/>
      <c r="CK192" s="147"/>
      <c r="CL192" s="147"/>
      <c r="CM192" s="147"/>
      <c r="CN192" s="147"/>
      <c r="CO192" s="147"/>
      <c r="CP192" s="147"/>
      <c r="CQ192" s="147"/>
      <c r="CR192" s="147"/>
      <c r="CS192" s="147"/>
      <c r="CT192" s="147"/>
      <c r="CU192" s="147"/>
      <c r="CV192" s="147"/>
      <c r="CW192" s="147"/>
      <c r="CX192" s="147"/>
      <c r="CY192" s="147"/>
      <c r="CZ192" s="147"/>
      <c r="DA192" s="147"/>
      <c r="DB192" s="147"/>
      <c r="DC192" s="147"/>
      <c r="DD192" s="147"/>
      <c r="DE192" s="147"/>
      <c r="DF192" s="147"/>
      <c r="DG192" s="147"/>
      <c r="DH192" s="147"/>
      <c r="DI192" s="147"/>
      <c r="DJ192" s="147"/>
      <c r="DK192" s="147"/>
      <c r="DL192" s="147"/>
      <c r="DM192" s="147"/>
      <c r="DN192" s="147"/>
      <c r="DO192" s="147"/>
      <c r="DP192" s="147"/>
      <c r="DQ192" s="147"/>
      <c r="DR192" s="147"/>
      <c r="DS192" s="147"/>
      <c r="DT192" s="147"/>
      <c r="DU192" s="147"/>
      <c r="DV192" s="147"/>
      <c r="DW192" s="147"/>
      <c r="DX192" s="147"/>
      <c r="DY192" s="147"/>
      <c r="DZ192" s="147"/>
      <c r="EA192" s="147"/>
      <c r="EB192" s="147"/>
      <c r="EC192" s="147"/>
      <c r="ED192" s="147"/>
      <c r="EE192" s="147"/>
      <c r="EF192" s="147"/>
      <c r="EG192" s="147"/>
      <c r="EH192" s="147"/>
      <c r="EI192" s="147"/>
      <c r="EJ192" s="147"/>
      <c r="EK192" s="147"/>
      <c r="EL192" s="147"/>
      <c r="EM192" s="147"/>
      <c r="EN192" s="147"/>
      <c r="EO192" s="147"/>
      <c r="EP192" s="147"/>
      <c r="EQ192" s="147"/>
      <c r="ER192" s="147"/>
      <c r="ES192" s="147"/>
      <c r="ET192" s="147"/>
      <c r="EU192" s="147"/>
      <c r="EV192" s="147"/>
      <c r="EW192" s="147"/>
      <c r="EX192" s="147"/>
    </row>
    <row r="193" spans="29:154" x14ac:dyDescent="0.25">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7"/>
      <c r="CE193" s="147"/>
      <c r="CF193" s="147"/>
      <c r="CG193" s="147"/>
      <c r="CH193" s="147"/>
      <c r="CI193" s="147"/>
      <c r="CJ193" s="147"/>
      <c r="CK193" s="147"/>
      <c r="CL193" s="147"/>
      <c r="CM193" s="147"/>
      <c r="CN193" s="147"/>
      <c r="CO193" s="147"/>
      <c r="CP193" s="147"/>
      <c r="CQ193" s="147"/>
      <c r="CR193" s="147"/>
      <c r="CS193" s="147"/>
      <c r="CT193" s="147"/>
      <c r="CU193" s="147"/>
      <c r="CV193" s="147"/>
      <c r="CW193" s="147"/>
      <c r="CX193" s="147"/>
      <c r="CY193" s="147"/>
      <c r="CZ193" s="147"/>
      <c r="DA193" s="147"/>
      <c r="DB193" s="147"/>
      <c r="DC193" s="147"/>
      <c r="DD193" s="147"/>
      <c r="DE193" s="147"/>
      <c r="DF193" s="147"/>
      <c r="DG193" s="147"/>
      <c r="DH193" s="147"/>
      <c r="DI193" s="147"/>
      <c r="DJ193" s="147"/>
      <c r="DK193" s="147"/>
      <c r="DL193" s="147"/>
      <c r="DM193" s="147"/>
      <c r="DN193" s="147"/>
      <c r="DO193" s="147"/>
      <c r="DP193" s="147"/>
      <c r="DQ193" s="147"/>
      <c r="DR193" s="147"/>
      <c r="DS193" s="147"/>
      <c r="DT193" s="147"/>
      <c r="DU193" s="147"/>
      <c r="DV193" s="147"/>
      <c r="DW193" s="147"/>
      <c r="DX193" s="147"/>
      <c r="DY193" s="147"/>
      <c r="DZ193" s="147"/>
      <c r="EA193" s="147"/>
      <c r="EB193" s="147"/>
      <c r="EC193" s="147"/>
      <c r="ED193" s="147"/>
      <c r="EE193" s="147"/>
      <c r="EF193" s="147"/>
      <c r="EG193" s="147"/>
      <c r="EH193" s="147"/>
      <c r="EI193" s="147"/>
      <c r="EJ193" s="147"/>
      <c r="EK193" s="147"/>
      <c r="EL193" s="147"/>
      <c r="EM193" s="147"/>
      <c r="EN193" s="147"/>
      <c r="EO193" s="147"/>
      <c r="EP193" s="147"/>
      <c r="EQ193" s="147"/>
      <c r="ER193" s="147"/>
      <c r="ES193" s="147"/>
      <c r="ET193" s="147"/>
      <c r="EU193" s="147"/>
      <c r="EV193" s="147"/>
      <c r="EW193" s="147"/>
      <c r="EX193" s="147"/>
    </row>
    <row r="194" spans="29:154" x14ac:dyDescent="0.25">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c r="BM194" s="147"/>
      <c r="BN194" s="147"/>
      <c r="BO194" s="147"/>
      <c r="BP194" s="147"/>
      <c r="BQ194" s="147"/>
      <c r="BR194" s="147"/>
      <c r="BS194" s="147"/>
      <c r="BT194" s="147"/>
      <c r="BU194" s="147"/>
      <c r="BV194" s="147"/>
      <c r="BW194" s="147"/>
      <c r="BX194" s="147"/>
      <c r="BY194" s="147"/>
      <c r="BZ194" s="147"/>
      <c r="CA194" s="147"/>
      <c r="CB194" s="147"/>
      <c r="CC194" s="147"/>
      <c r="CD194" s="147"/>
      <c r="CE194" s="147"/>
      <c r="CF194" s="147"/>
      <c r="CG194" s="147"/>
      <c r="CH194" s="147"/>
      <c r="CI194" s="147"/>
      <c r="CJ194" s="147"/>
      <c r="CK194" s="147"/>
      <c r="CL194" s="147"/>
      <c r="CM194" s="147"/>
      <c r="CN194" s="147"/>
      <c r="CO194" s="147"/>
      <c r="CP194" s="147"/>
      <c r="CQ194" s="147"/>
      <c r="CR194" s="147"/>
      <c r="CS194" s="147"/>
      <c r="CT194" s="147"/>
      <c r="CU194" s="147"/>
      <c r="CV194" s="147"/>
      <c r="CW194" s="147"/>
      <c r="CX194" s="147"/>
      <c r="CY194" s="147"/>
      <c r="CZ194" s="147"/>
      <c r="DA194" s="147"/>
      <c r="DB194" s="147"/>
      <c r="DC194" s="147"/>
      <c r="DD194" s="147"/>
      <c r="DE194" s="147"/>
      <c r="DF194" s="147"/>
      <c r="DG194" s="147"/>
      <c r="DH194" s="147"/>
      <c r="DI194" s="147"/>
      <c r="DJ194" s="147"/>
      <c r="DK194" s="147"/>
      <c r="DL194" s="147"/>
      <c r="DM194" s="147"/>
      <c r="DN194" s="147"/>
      <c r="DO194" s="147"/>
      <c r="DP194" s="147"/>
      <c r="DQ194" s="147"/>
      <c r="DR194" s="147"/>
      <c r="DS194" s="147"/>
      <c r="DT194" s="147"/>
      <c r="DU194" s="147"/>
      <c r="DV194" s="147"/>
      <c r="DW194" s="147"/>
      <c r="DX194" s="147"/>
      <c r="DY194" s="147"/>
      <c r="DZ194" s="147"/>
      <c r="EA194" s="147"/>
      <c r="EB194" s="147"/>
      <c r="EC194" s="147"/>
      <c r="ED194" s="147"/>
      <c r="EE194" s="147"/>
      <c r="EF194" s="147"/>
      <c r="EG194" s="147"/>
      <c r="EH194" s="147"/>
      <c r="EI194" s="147"/>
      <c r="EJ194" s="147"/>
      <c r="EK194" s="147"/>
      <c r="EL194" s="147"/>
      <c r="EM194" s="147"/>
      <c r="EN194" s="147"/>
      <c r="EO194" s="147"/>
      <c r="EP194" s="147"/>
      <c r="EQ194" s="147"/>
      <c r="ER194" s="147"/>
      <c r="ES194" s="147"/>
      <c r="ET194" s="147"/>
      <c r="EU194" s="147"/>
      <c r="EV194" s="147"/>
      <c r="EW194" s="147"/>
      <c r="EX194" s="147"/>
    </row>
    <row r="195" spans="29:154" x14ac:dyDescent="0.25">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c r="BO195" s="147"/>
      <c r="BP195" s="147"/>
      <c r="BQ195" s="147"/>
      <c r="BR195" s="147"/>
      <c r="BS195" s="147"/>
      <c r="BT195" s="147"/>
      <c r="BU195" s="147"/>
      <c r="BV195" s="147"/>
      <c r="BW195" s="147"/>
      <c r="BX195" s="147"/>
      <c r="BY195" s="147"/>
      <c r="BZ195" s="147"/>
      <c r="CA195" s="147"/>
      <c r="CB195" s="147"/>
      <c r="CC195" s="147"/>
      <c r="CD195" s="147"/>
      <c r="CE195" s="147"/>
      <c r="CF195" s="147"/>
      <c r="CG195" s="147"/>
      <c r="CH195" s="147"/>
      <c r="CI195" s="147"/>
      <c r="CJ195" s="147"/>
      <c r="CK195" s="147"/>
      <c r="CL195" s="147"/>
      <c r="CM195" s="147"/>
      <c r="CN195" s="147"/>
      <c r="CO195" s="147"/>
      <c r="CP195" s="147"/>
      <c r="CQ195" s="147"/>
      <c r="CR195" s="147"/>
      <c r="CS195" s="147"/>
      <c r="CT195" s="147"/>
      <c r="CU195" s="147"/>
      <c r="CV195" s="147"/>
      <c r="CW195" s="147"/>
      <c r="CX195" s="147"/>
      <c r="CY195" s="147"/>
      <c r="CZ195" s="147"/>
      <c r="DA195" s="147"/>
      <c r="DB195" s="147"/>
      <c r="DC195" s="147"/>
      <c r="DD195" s="147"/>
      <c r="DE195" s="147"/>
      <c r="DF195" s="147"/>
      <c r="DG195" s="147"/>
      <c r="DH195" s="147"/>
      <c r="DI195" s="147"/>
      <c r="DJ195" s="147"/>
      <c r="DK195" s="147"/>
      <c r="DL195" s="147"/>
      <c r="DM195" s="147"/>
      <c r="DN195" s="147"/>
      <c r="DO195" s="147"/>
      <c r="DP195" s="147"/>
      <c r="DQ195" s="147"/>
      <c r="DR195" s="147"/>
      <c r="DS195" s="147"/>
      <c r="DT195" s="147"/>
      <c r="DU195" s="147"/>
      <c r="DV195" s="147"/>
      <c r="DW195" s="147"/>
      <c r="DX195" s="147"/>
      <c r="DY195" s="147"/>
      <c r="DZ195" s="147"/>
      <c r="EA195" s="147"/>
      <c r="EB195" s="147"/>
      <c r="EC195" s="147"/>
      <c r="ED195" s="147"/>
      <c r="EE195" s="147"/>
      <c r="EF195" s="147"/>
      <c r="EG195" s="147"/>
      <c r="EH195" s="147"/>
      <c r="EI195" s="147"/>
      <c r="EJ195" s="147"/>
      <c r="EK195" s="147"/>
      <c r="EL195" s="147"/>
      <c r="EM195" s="147"/>
      <c r="EN195" s="147"/>
      <c r="EO195" s="147"/>
      <c r="EP195" s="147"/>
      <c r="EQ195" s="147"/>
      <c r="ER195" s="147"/>
      <c r="ES195" s="147"/>
      <c r="ET195" s="147"/>
      <c r="EU195" s="147"/>
      <c r="EV195" s="147"/>
      <c r="EW195" s="147"/>
      <c r="EX195" s="147"/>
    </row>
    <row r="196" spans="29:154" x14ac:dyDescent="0.25">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c r="BO196" s="147"/>
      <c r="BP196" s="147"/>
      <c r="BQ196" s="147"/>
      <c r="BR196" s="147"/>
      <c r="BS196" s="147"/>
      <c r="BT196" s="147"/>
      <c r="BU196" s="147"/>
      <c r="BV196" s="147"/>
      <c r="BW196" s="147"/>
      <c r="BX196" s="147"/>
      <c r="BY196" s="147"/>
      <c r="BZ196" s="147"/>
      <c r="CA196" s="147"/>
      <c r="CB196" s="147"/>
      <c r="CC196" s="147"/>
      <c r="CD196" s="147"/>
      <c r="CE196" s="147"/>
      <c r="CF196" s="147"/>
      <c r="CG196" s="147"/>
      <c r="CH196" s="147"/>
      <c r="CI196" s="147"/>
      <c r="CJ196" s="147"/>
      <c r="CK196" s="147"/>
      <c r="CL196" s="147"/>
      <c r="CM196" s="147"/>
      <c r="CN196" s="147"/>
      <c r="CO196" s="147"/>
      <c r="CP196" s="147"/>
      <c r="CQ196" s="147"/>
      <c r="CR196" s="147"/>
      <c r="CS196" s="147"/>
      <c r="CT196" s="147"/>
      <c r="CU196" s="147"/>
      <c r="CV196" s="147"/>
      <c r="CW196" s="147"/>
      <c r="CX196" s="147"/>
      <c r="CY196" s="147"/>
      <c r="CZ196" s="147"/>
      <c r="DA196" s="147"/>
      <c r="DB196" s="147"/>
      <c r="DC196" s="147"/>
      <c r="DD196" s="147"/>
      <c r="DE196" s="147"/>
      <c r="DF196" s="147"/>
      <c r="DG196" s="147"/>
      <c r="DH196" s="147"/>
      <c r="DI196" s="147"/>
      <c r="DJ196" s="147"/>
      <c r="DK196" s="147"/>
      <c r="DL196" s="147"/>
      <c r="DM196" s="147"/>
      <c r="DN196" s="147"/>
      <c r="DO196" s="147"/>
      <c r="DP196" s="147"/>
      <c r="DQ196" s="147"/>
      <c r="DR196" s="147"/>
      <c r="DS196" s="147"/>
      <c r="DT196" s="147"/>
      <c r="DU196" s="147"/>
      <c r="DV196" s="147"/>
      <c r="DW196" s="147"/>
      <c r="DX196" s="147"/>
      <c r="DY196" s="147"/>
      <c r="DZ196" s="147"/>
      <c r="EA196" s="147"/>
      <c r="EB196" s="147"/>
      <c r="EC196" s="147"/>
      <c r="ED196" s="147"/>
      <c r="EE196" s="147"/>
      <c r="EF196" s="147"/>
      <c r="EG196" s="147"/>
      <c r="EH196" s="147"/>
      <c r="EI196" s="147"/>
      <c r="EJ196" s="147"/>
      <c r="EK196" s="147"/>
      <c r="EL196" s="147"/>
      <c r="EM196" s="147"/>
      <c r="EN196" s="147"/>
      <c r="EO196" s="147"/>
      <c r="EP196" s="147"/>
      <c r="EQ196" s="147"/>
      <c r="ER196" s="147"/>
      <c r="ES196" s="147"/>
      <c r="ET196" s="147"/>
      <c r="EU196" s="147"/>
      <c r="EV196" s="147"/>
      <c r="EW196" s="147"/>
      <c r="EX196" s="147"/>
    </row>
    <row r="197" spans="29:154" x14ac:dyDescent="0.25">
      <c r="AC197" s="147"/>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c r="BM197" s="147"/>
      <c r="BN197" s="147"/>
      <c r="BO197" s="147"/>
      <c r="BP197" s="147"/>
      <c r="BQ197" s="147"/>
      <c r="BR197" s="147"/>
      <c r="BS197" s="147"/>
      <c r="BT197" s="147"/>
      <c r="BU197" s="147"/>
      <c r="BV197" s="147"/>
      <c r="BW197" s="147"/>
      <c r="BX197" s="147"/>
      <c r="BY197" s="147"/>
      <c r="BZ197" s="147"/>
      <c r="CA197" s="147"/>
      <c r="CB197" s="147"/>
      <c r="CC197" s="147"/>
      <c r="CD197" s="147"/>
      <c r="CE197" s="147"/>
      <c r="CF197" s="147"/>
      <c r="CG197" s="147"/>
      <c r="CH197" s="147"/>
      <c r="CI197" s="147"/>
      <c r="CJ197" s="147"/>
      <c r="CK197" s="147"/>
      <c r="CL197" s="147"/>
      <c r="CM197" s="147"/>
      <c r="CN197" s="147"/>
      <c r="CO197" s="147"/>
      <c r="CP197" s="147"/>
      <c r="CQ197" s="147"/>
      <c r="CR197" s="147"/>
      <c r="CS197" s="147"/>
      <c r="CT197" s="147"/>
      <c r="CU197" s="147"/>
      <c r="CV197" s="147"/>
      <c r="CW197" s="147"/>
      <c r="CX197" s="147"/>
      <c r="CY197" s="147"/>
      <c r="CZ197" s="147"/>
      <c r="DA197" s="147"/>
      <c r="DB197" s="147"/>
      <c r="DC197" s="147"/>
      <c r="DD197" s="147"/>
      <c r="DE197" s="147"/>
      <c r="DF197" s="147"/>
      <c r="DG197" s="147"/>
      <c r="DH197" s="147"/>
      <c r="DI197" s="147"/>
      <c r="DJ197" s="147"/>
      <c r="DK197" s="147"/>
      <c r="DL197" s="147"/>
      <c r="DM197" s="147"/>
      <c r="DN197" s="147"/>
      <c r="DO197" s="147"/>
      <c r="DP197" s="147"/>
      <c r="DQ197" s="147"/>
      <c r="DR197" s="147"/>
      <c r="DS197" s="147"/>
      <c r="DT197" s="147"/>
      <c r="DU197" s="147"/>
      <c r="DV197" s="147"/>
      <c r="DW197" s="147"/>
      <c r="DX197" s="147"/>
      <c r="DY197" s="147"/>
      <c r="DZ197" s="147"/>
      <c r="EA197" s="147"/>
      <c r="EB197" s="147"/>
      <c r="EC197" s="147"/>
      <c r="ED197" s="147"/>
      <c r="EE197" s="147"/>
      <c r="EF197" s="147"/>
      <c r="EG197" s="147"/>
      <c r="EH197" s="147"/>
      <c r="EI197" s="147"/>
      <c r="EJ197" s="147"/>
      <c r="EK197" s="147"/>
      <c r="EL197" s="147"/>
      <c r="EM197" s="147"/>
      <c r="EN197" s="147"/>
      <c r="EO197" s="147"/>
      <c r="EP197" s="147"/>
      <c r="EQ197" s="147"/>
      <c r="ER197" s="147"/>
      <c r="ES197" s="147"/>
      <c r="ET197" s="147"/>
      <c r="EU197" s="147"/>
      <c r="EV197" s="147"/>
      <c r="EW197" s="147"/>
      <c r="EX197" s="147"/>
    </row>
    <row r="198" spans="29:154" x14ac:dyDescent="0.25">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c r="BM198" s="147"/>
      <c r="BN198" s="147"/>
      <c r="BO198" s="147"/>
      <c r="BP198" s="147"/>
      <c r="BQ198" s="147"/>
      <c r="BR198" s="147"/>
      <c r="BS198" s="147"/>
      <c r="BT198" s="147"/>
      <c r="BU198" s="147"/>
      <c r="BV198" s="147"/>
      <c r="BW198" s="147"/>
      <c r="BX198" s="147"/>
      <c r="BY198" s="147"/>
      <c r="BZ198" s="147"/>
      <c r="CA198" s="147"/>
      <c r="CB198" s="147"/>
      <c r="CC198" s="147"/>
      <c r="CD198" s="147"/>
      <c r="CE198" s="147"/>
      <c r="CF198" s="147"/>
      <c r="CG198" s="147"/>
      <c r="CH198" s="147"/>
      <c r="CI198" s="147"/>
      <c r="CJ198" s="147"/>
      <c r="CK198" s="147"/>
      <c r="CL198" s="147"/>
      <c r="CM198" s="147"/>
      <c r="CN198" s="147"/>
      <c r="CO198" s="147"/>
      <c r="CP198" s="147"/>
      <c r="CQ198" s="147"/>
      <c r="CR198" s="147"/>
      <c r="CS198" s="147"/>
      <c r="CT198" s="147"/>
      <c r="CU198" s="147"/>
      <c r="CV198" s="147"/>
      <c r="CW198" s="147"/>
      <c r="CX198" s="147"/>
      <c r="CY198" s="147"/>
      <c r="CZ198" s="147"/>
      <c r="DA198" s="147"/>
      <c r="DB198" s="147"/>
      <c r="DC198" s="147"/>
      <c r="DD198" s="147"/>
      <c r="DE198" s="147"/>
      <c r="DF198" s="147"/>
      <c r="DG198" s="147"/>
      <c r="DH198" s="147"/>
      <c r="DI198" s="147"/>
      <c r="DJ198" s="147"/>
      <c r="DK198" s="147"/>
      <c r="DL198" s="147"/>
      <c r="DM198" s="147"/>
      <c r="DN198" s="147"/>
      <c r="DO198" s="147"/>
      <c r="DP198" s="147"/>
      <c r="DQ198" s="147"/>
      <c r="DR198" s="147"/>
      <c r="DS198" s="147"/>
      <c r="DT198" s="147"/>
      <c r="DU198" s="147"/>
      <c r="DV198" s="147"/>
      <c r="DW198" s="147"/>
      <c r="DX198" s="147"/>
      <c r="DY198" s="147"/>
      <c r="DZ198" s="147"/>
      <c r="EA198" s="147"/>
      <c r="EB198" s="147"/>
      <c r="EC198" s="147"/>
      <c r="ED198" s="147"/>
      <c r="EE198" s="147"/>
      <c r="EF198" s="147"/>
      <c r="EG198" s="147"/>
      <c r="EH198" s="147"/>
      <c r="EI198" s="147"/>
      <c r="EJ198" s="147"/>
      <c r="EK198" s="147"/>
      <c r="EL198" s="147"/>
      <c r="EM198" s="147"/>
      <c r="EN198" s="147"/>
      <c r="EO198" s="147"/>
      <c r="EP198" s="147"/>
      <c r="EQ198" s="147"/>
      <c r="ER198" s="147"/>
      <c r="ES198" s="147"/>
      <c r="ET198" s="147"/>
      <c r="EU198" s="147"/>
      <c r="EV198" s="147"/>
      <c r="EW198" s="147"/>
      <c r="EX198" s="147"/>
    </row>
    <row r="199" spans="29:154" x14ac:dyDescent="0.25">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c r="BO199" s="147"/>
      <c r="BP199" s="147"/>
      <c r="BQ199" s="147"/>
      <c r="BR199" s="147"/>
      <c r="BS199" s="147"/>
      <c r="BT199" s="147"/>
      <c r="BU199" s="147"/>
      <c r="BV199" s="147"/>
      <c r="BW199" s="147"/>
      <c r="BX199" s="147"/>
      <c r="BY199" s="147"/>
      <c r="BZ199" s="147"/>
      <c r="CA199" s="147"/>
      <c r="CB199" s="147"/>
      <c r="CC199" s="147"/>
      <c r="CD199" s="147"/>
      <c r="CE199" s="147"/>
      <c r="CF199" s="147"/>
      <c r="CG199" s="147"/>
      <c r="CH199" s="147"/>
      <c r="CI199" s="147"/>
      <c r="CJ199" s="147"/>
      <c r="CK199" s="147"/>
      <c r="CL199" s="147"/>
      <c r="CM199" s="147"/>
      <c r="CN199" s="147"/>
      <c r="CO199" s="147"/>
      <c r="CP199" s="147"/>
      <c r="CQ199" s="147"/>
      <c r="CR199" s="147"/>
      <c r="CS199" s="147"/>
      <c r="CT199" s="147"/>
      <c r="CU199" s="147"/>
      <c r="CV199" s="147"/>
      <c r="CW199" s="147"/>
      <c r="CX199" s="147"/>
      <c r="CY199" s="147"/>
      <c r="CZ199" s="147"/>
      <c r="DA199" s="147"/>
      <c r="DB199" s="147"/>
      <c r="DC199" s="147"/>
      <c r="DD199" s="147"/>
      <c r="DE199" s="147"/>
      <c r="DF199" s="147"/>
      <c r="DG199" s="147"/>
      <c r="DH199" s="147"/>
      <c r="DI199" s="147"/>
      <c r="DJ199" s="147"/>
      <c r="DK199" s="147"/>
      <c r="DL199" s="147"/>
      <c r="DM199" s="147"/>
      <c r="DN199" s="147"/>
      <c r="DO199" s="147"/>
      <c r="DP199" s="147"/>
      <c r="DQ199" s="147"/>
      <c r="DR199" s="147"/>
      <c r="DS199" s="147"/>
      <c r="DT199" s="147"/>
      <c r="DU199" s="147"/>
      <c r="DV199" s="147"/>
      <c r="DW199" s="147"/>
      <c r="DX199" s="147"/>
      <c r="DY199" s="147"/>
      <c r="DZ199" s="147"/>
      <c r="EA199" s="147"/>
      <c r="EB199" s="147"/>
      <c r="EC199" s="147"/>
      <c r="ED199" s="147"/>
      <c r="EE199" s="147"/>
      <c r="EF199" s="147"/>
      <c r="EG199" s="147"/>
      <c r="EH199" s="147"/>
      <c r="EI199" s="147"/>
      <c r="EJ199" s="147"/>
      <c r="EK199" s="147"/>
      <c r="EL199" s="147"/>
      <c r="EM199" s="147"/>
      <c r="EN199" s="147"/>
      <c r="EO199" s="147"/>
      <c r="EP199" s="147"/>
      <c r="EQ199" s="147"/>
      <c r="ER199" s="147"/>
      <c r="ES199" s="147"/>
      <c r="ET199" s="147"/>
      <c r="EU199" s="147"/>
      <c r="EV199" s="147"/>
      <c r="EW199" s="147"/>
      <c r="EX199" s="147"/>
    </row>
    <row r="200" spans="29:154" x14ac:dyDescent="0.25">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147"/>
      <c r="BN200" s="147"/>
      <c r="BO200" s="147"/>
      <c r="BP200" s="147"/>
      <c r="BQ200" s="147"/>
      <c r="BR200" s="147"/>
      <c r="BS200" s="147"/>
      <c r="BT200" s="147"/>
      <c r="BU200" s="147"/>
      <c r="BV200" s="147"/>
      <c r="BW200" s="147"/>
      <c r="BX200" s="147"/>
      <c r="BY200" s="147"/>
      <c r="BZ200" s="147"/>
      <c r="CA200" s="147"/>
      <c r="CB200" s="147"/>
      <c r="CC200" s="147"/>
      <c r="CD200" s="147"/>
      <c r="CE200" s="147"/>
      <c r="CF200" s="147"/>
      <c r="CG200" s="147"/>
      <c r="CH200" s="147"/>
      <c r="CI200" s="147"/>
      <c r="CJ200" s="147"/>
      <c r="CK200" s="147"/>
      <c r="CL200" s="147"/>
      <c r="CM200" s="147"/>
      <c r="CN200" s="147"/>
      <c r="CO200" s="147"/>
      <c r="CP200" s="147"/>
      <c r="CQ200" s="147"/>
      <c r="CR200" s="147"/>
      <c r="CS200" s="147"/>
      <c r="CT200" s="147"/>
      <c r="CU200" s="147"/>
      <c r="CV200" s="147"/>
      <c r="CW200" s="147"/>
      <c r="CX200" s="147"/>
      <c r="CY200" s="147"/>
      <c r="CZ200" s="147"/>
      <c r="DA200" s="147"/>
      <c r="DB200" s="147"/>
      <c r="DC200" s="147"/>
      <c r="DD200" s="147"/>
      <c r="DE200" s="147"/>
      <c r="DF200" s="147"/>
      <c r="DG200" s="147"/>
      <c r="DH200" s="147"/>
      <c r="DI200" s="147"/>
      <c r="DJ200" s="147"/>
      <c r="DK200" s="147"/>
      <c r="DL200" s="147"/>
      <c r="DM200" s="147"/>
      <c r="DN200" s="147"/>
      <c r="DO200" s="147"/>
      <c r="DP200" s="147"/>
      <c r="DQ200" s="147"/>
      <c r="DR200" s="147"/>
      <c r="DS200" s="147"/>
      <c r="DT200" s="147"/>
      <c r="DU200" s="147"/>
      <c r="DV200" s="147"/>
      <c r="DW200" s="147"/>
      <c r="DX200" s="147"/>
      <c r="DY200" s="147"/>
      <c r="DZ200" s="147"/>
      <c r="EA200" s="147"/>
      <c r="EB200" s="147"/>
      <c r="EC200" s="147"/>
      <c r="ED200" s="147"/>
      <c r="EE200" s="147"/>
      <c r="EF200" s="147"/>
      <c r="EG200" s="147"/>
      <c r="EH200" s="147"/>
      <c r="EI200" s="147"/>
      <c r="EJ200" s="147"/>
      <c r="EK200" s="147"/>
      <c r="EL200" s="147"/>
      <c r="EM200" s="147"/>
      <c r="EN200" s="147"/>
      <c r="EO200" s="147"/>
      <c r="EP200" s="147"/>
      <c r="EQ200" s="147"/>
      <c r="ER200" s="147"/>
      <c r="ES200" s="147"/>
      <c r="ET200" s="147"/>
      <c r="EU200" s="147"/>
      <c r="EV200" s="147"/>
      <c r="EW200" s="147"/>
      <c r="EX200" s="147"/>
    </row>
    <row r="201" spans="29:154" x14ac:dyDescent="0.25">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c r="BM201" s="147"/>
      <c r="BN201" s="147"/>
      <c r="BO201" s="147"/>
      <c r="BP201" s="147"/>
      <c r="BQ201" s="147"/>
      <c r="BR201" s="147"/>
      <c r="BS201" s="147"/>
      <c r="BT201" s="147"/>
      <c r="BU201" s="147"/>
      <c r="BV201" s="147"/>
      <c r="BW201" s="147"/>
      <c r="BX201" s="147"/>
      <c r="BY201" s="147"/>
      <c r="BZ201" s="147"/>
      <c r="CA201" s="147"/>
      <c r="CB201" s="147"/>
      <c r="CC201" s="147"/>
      <c r="CD201" s="147"/>
      <c r="CE201" s="147"/>
      <c r="CF201" s="147"/>
      <c r="CG201" s="147"/>
      <c r="CH201" s="147"/>
      <c r="CI201" s="147"/>
      <c r="CJ201" s="147"/>
      <c r="CK201" s="147"/>
      <c r="CL201" s="147"/>
      <c r="CM201" s="147"/>
      <c r="CN201" s="147"/>
      <c r="CO201" s="147"/>
      <c r="CP201" s="147"/>
      <c r="CQ201" s="147"/>
      <c r="CR201" s="147"/>
      <c r="CS201" s="147"/>
      <c r="CT201" s="147"/>
      <c r="CU201" s="147"/>
      <c r="CV201" s="147"/>
      <c r="CW201" s="147"/>
      <c r="CX201" s="147"/>
      <c r="CY201" s="147"/>
      <c r="CZ201" s="147"/>
      <c r="DA201" s="147"/>
      <c r="DB201" s="147"/>
      <c r="DC201" s="147"/>
      <c r="DD201" s="147"/>
      <c r="DE201" s="147"/>
      <c r="DF201" s="147"/>
      <c r="DG201" s="147"/>
      <c r="DH201" s="147"/>
      <c r="DI201" s="147"/>
      <c r="DJ201" s="147"/>
      <c r="DK201" s="147"/>
      <c r="DL201" s="147"/>
      <c r="DM201" s="147"/>
      <c r="DN201" s="147"/>
      <c r="DO201" s="147"/>
      <c r="DP201" s="147"/>
      <c r="DQ201" s="147"/>
      <c r="DR201" s="147"/>
      <c r="DS201" s="147"/>
      <c r="DT201" s="147"/>
      <c r="DU201" s="147"/>
      <c r="DV201" s="147"/>
      <c r="DW201" s="147"/>
      <c r="DX201" s="147"/>
      <c r="DY201" s="147"/>
      <c r="DZ201" s="147"/>
      <c r="EA201" s="147"/>
      <c r="EB201" s="147"/>
      <c r="EC201" s="147"/>
      <c r="ED201" s="147"/>
      <c r="EE201" s="147"/>
      <c r="EF201" s="147"/>
      <c r="EG201" s="147"/>
      <c r="EH201" s="147"/>
      <c r="EI201" s="147"/>
      <c r="EJ201" s="147"/>
      <c r="EK201" s="147"/>
      <c r="EL201" s="147"/>
      <c r="EM201" s="147"/>
      <c r="EN201" s="147"/>
      <c r="EO201" s="147"/>
      <c r="EP201" s="147"/>
      <c r="EQ201" s="147"/>
      <c r="ER201" s="147"/>
      <c r="ES201" s="147"/>
      <c r="ET201" s="147"/>
      <c r="EU201" s="147"/>
      <c r="EV201" s="147"/>
      <c r="EW201" s="147"/>
      <c r="EX201" s="147"/>
    </row>
    <row r="202" spans="29:154" x14ac:dyDescent="0.25">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c r="BO202" s="147"/>
      <c r="BP202" s="147"/>
      <c r="BQ202" s="147"/>
      <c r="BR202" s="147"/>
      <c r="BS202" s="147"/>
      <c r="BT202" s="147"/>
      <c r="BU202" s="147"/>
      <c r="BV202" s="147"/>
      <c r="BW202" s="147"/>
      <c r="BX202" s="147"/>
      <c r="BY202" s="147"/>
      <c r="BZ202" s="147"/>
      <c r="CA202" s="147"/>
      <c r="CB202" s="147"/>
      <c r="CC202" s="147"/>
      <c r="CD202" s="147"/>
      <c r="CE202" s="147"/>
      <c r="CF202" s="147"/>
      <c r="CG202" s="147"/>
      <c r="CH202" s="147"/>
      <c r="CI202" s="147"/>
      <c r="CJ202" s="147"/>
      <c r="CK202" s="147"/>
      <c r="CL202" s="147"/>
      <c r="CM202" s="147"/>
      <c r="CN202" s="147"/>
      <c r="CO202" s="147"/>
      <c r="CP202" s="147"/>
      <c r="CQ202" s="147"/>
      <c r="CR202" s="147"/>
      <c r="CS202" s="147"/>
      <c r="CT202" s="147"/>
      <c r="CU202" s="147"/>
      <c r="CV202" s="147"/>
      <c r="CW202" s="147"/>
      <c r="CX202" s="147"/>
      <c r="CY202" s="147"/>
      <c r="CZ202" s="147"/>
      <c r="DA202" s="147"/>
      <c r="DB202" s="147"/>
      <c r="DC202" s="147"/>
      <c r="DD202" s="147"/>
      <c r="DE202" s="147"/>
      <c r="DF202" s="147"/>
      <c r="DG202" s="147"/>
      <c r="DH202" s="147"/>
      <c r="DI202" s="147"/>
      <c r="DJ202" s="147"/>
      <c r="DK202" s="147"/>
      <c r="DL202" s="147"/>
      <c r="DM202" s="147"/>
      <c r="DN202" s="147"/>
      <c r="DO202" s="147"/>
      <c r="DP202" s="147"/>
      <c r="DQ202" s="147"/>
      <c r="DR202" s="147"/>
      <c r="DS202" s="147"/>
      <c r="DT202" s="147"/>
      <c r="DU202" s="147"/>
      <c r="DV202" s="147"/>
      <c r="DW202" s="147"/>
      <c r="DX202" s="147"/>
      <c r="DY202" s="147"/>
      <c r="DZ202" s="147"/>
      <c r="EA202" s="147"/>
      <c r="EB202" s="147"/>
      <c r="EC202" s="147"/>
      <c r="ED202" s="147"/>
      <c r="EE202" s="147"/>
      <c r="EF202" s="147"/>
      <c r="EG202" s="147"/>
      <c r="EH202" s="147"/>
      <c r="EI202" s="147"/>
      <c r="EJ202" s="147"/>
      <c r="EK202" s="147"/>
      <c r="EL202" s="147"/>
      <c r="EM202" s="147"/>
      <c r="EN202" s="147"/>
      <c r="EO202" s="147"/>
      <c r="EP202" s="147"/>
      <c r="EQ202" s="147"/>
      <c r="ER202" s="147"/>
      <c r="ES202" s="147"/>
      <c r="ET202" s="147"/>
      <c r="EU202" s="147"/>
      <c r="EV202" s="147"/>
      <c r="EW202" s="147"/>
      <c r="EX202" s="147"/>
    </row>
    <row r="203" spans="29:154" x14ac:dyDescent="0.25">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c r="BO203" s="147"/>
      <c r="BP203" s="147"/>
      <c r="BQ203" s="147"/>
      <c r="BR203" s="147"/>
      <c r="BS203" s="147"/>
      <c r="BT203" s="147"/>
      <c r="BU203" s="147"/>
      <c r="BV203" s="147"/>
      <c r="BW203" s="147"/>
      <c r="BX203" s="147"/>
      <c r="BY203" s="147"/>
      <c r="BZ203" s="147"/>
      <c r="CA203" s="147"/>
      <c r="CB203" s="147"/>
      <c r="CC203" s="147"/>
      <c r="CD203" s="147"/>
      <c r="CE203" s="147"/>
      <c r="CF203" s="147"/>
      <c r="CG203" s="147"/>
      <c r="CH203" s="147"/>
      <c r="CI203" s="147"/>
      <c r="CJ203" s="147"/>
      <c r="CK203" s="147"/>
      <c r="CL203" s="147"/>
      <c r="CM203" s="147"/>
      <c r="CN203" s="147"/>
      <c r="CO203" s="147"/>
      <c r="CP203" s="147"/>
      <c r="CQ203" s="147"/>
      <c r="CR203" s="147"/>
      <c r="CS203" s="147"/>
      <c r="CT203" s="147"/>
      <c r="CU203" s="147"/>
      <c r="CV203" s="147"/>
      <c r="CW203" s="147"/>
      <c r="CX203" s="147"/>
      <c r="CY203" s="147"/>
      <c r="CZ203" s="147"/>
      <c r="DA203" s="147"/>
      <c r="DB203" s="147"/>
      <c r="DC203" s="147"/>
      <c r="DD203" s="147"/>
      <c r="DE203" s="147"/>
      <c r="DF203" s="147"/>
      <c r="DG203" s="147"/>
      <c r="DH203" s="147"/>
      <c r="DI203" s="147"/>
      <c r="DJ203" s="147"/>
      <c r="DK203" s="147"/>
      <c r="DL203" s="147"/>
      <c r="DM203" s="147"/>
      <c r="DN203" s="147"/>
      <c r="DO203" s="147"/>
      <c r="DP203" s="147"/>
      <c r="DQ203" s="147"/>
      <c r="DR203" s="147"/>
      <c r="DS203" s="147"/>
      <c r="DT203" s="147"/>
      <c r="DU203" s="147"/>
      <c r="DV203" s="147"/>
      <c r="DW203" s="147"/>
      <c r="DX203" s="147"/>
      <c r="DY203" s="147"/>
      <c r="DZ203" s="147"/>
      <c r="EA203" s="147"/>
      <c r="EB203" s="147"/>
      <c r="EC203" s="147"/>
      <c r="ED203" s="147"/>
      <c r="EE203" s="147"/>
      <c r="EF203" s="147"/>
      <c r="EG203" s="147"/>
      <c r="EH203" s="147"/>
      <c r="EI203" s="147"/>
      <c r="EJ203" s="147"/>
      <c r="EK203" s="147"/>
      <c r="EL203" s="147"/>
      <c r="EM203" s="147"/>
      <c r="EN203" s="147"/>
      <c r="EO203" s="147"/>
      <c r="EP203" s="147"/>
      <c r="EQ203" s="147"/>
      <c r="ER203" s="147"/>
      <c r="ES203" s="147"/>
      <c r="ET203" s="147"/>
      <c r="EU203" s="147"/>
      <c r="EV203" s="147"/>
      <c r="EW203" s="147"/>
      <c r="EX203" s="147"/>
    </row>
    <row r="204" spans="29:154" x14ac:dyDescent="0.25">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7"/>
      <c r="CE204" s="147"/>
      <c r="CF204" s="147"/>
      <c r="CG204" s="147"/>
      <c r="CH204" s="147"/>
      <c r="CI204" s="147"/>
      <c r="CJ204" s="147"/>
      <c r="CK204" s="147"/>
      <c r="CL204" s="147"/>
      <c r="CM204" s="147"/>
      <c r="CN204" s="147"/>
      <c r="CO204" s="147"/>
      <c r="CP204" s="147"/>
      <c r="CQ204" s="147"/>
      <c r="CR204" s="147"/>
      <c r="CS204" s="147"/>
      <c r="CT204" s="147"/>
      <c r="CU204" s="147"/>
      <c r="CV204" s="147"/>
      <c r="CW204" s="147"/>
      <c r="CX204" s="147"/>
      <c r="CY204" s="147"/>
      <c r="CZ204" s="147"/>
      <c r="DA204" s="147"/>
      <c r="DB204" s="147"/>
      <c r="DC204" s="147"/>
      <c r="DD204" s="147"/>
      <c r="DE204" s="147"/>
      <c r="DF204" s="147"/>
      <c r="DG204" s="147"/>
      <c r="DH204" s="147"/>
      <c r="DI204" s="147"/>
      <c r="DJ204" s="147"/>
      <c r="DK204" s="147"/>
      <c r="DL204" s="147"/>
      <c r="DM204" s="147"/>
      <c r="DN204" s="147"/>
      <c r="DO204" s="147"/>
      <c r="DP204" s="147"/>
      <c r="DQ204" s="147"/>
      <c r="DR204" s="147"/>
      <c r="DS204" s="147"/>
      <c r="DT204" s="147"/>
      <c r="DU204" s="147"/>
      <c r="DV204" s="147"/>
      <c r="DW204" s="147"/>
      <c r="DX204" s="147"/>
      <c r="DY204" s="147"/>
      <c r="DZ204" s="147"/>
      <c r="EA204" s="147"/>
      <c r="EB204" s="147"/>
      <c r="EC204" s="147"/>
      <c r="ED204" s="147"/>
      <c r="EE204" s="147"/>
      <c r="EF204" s="147"/>
      <c r="EG204" s="147"/>
      <c r="EH204" s="147"/>
      <c r="EI204" s="147"/>
      <c r="EJ204" s="147"/>
      <c r="EK204" s="147"/>
      <c r="EL204" s="147"/>
      <c r="EM204" s="147"/>
      <c r="EN204" s="147"/>
      <c r="EO204" s="147"/>
      <c r="EP204" s="147"/>
      <c r="EQ204" s="147"/>
      <c r="ER204" s="147"/>
      <c r="ES204" s="147"/>
      <c r="ET204" s="147"/>
      <c r="EU204" s="147"/>
      <c r="EV204" s="147"/>
      <c r="EW204" s="147"/>
      <c r="EX204" s="147"/>
    </row>
    <row r="205" spans="29:154" x14ac:dyDescent="0.25">
      <c r="AC205" s="147"/>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c r="BM205" s="147"/>
      <c r="BN205" s="147"/>
      <c r="BO205" s="147"/>
      <c r="BP205" s="147"/>
      <c r="BQ205" s="147"/>
      <c r="BR205" s="147"/>
      <c r="BS205" s="147"/>
      <c r="BT205" s="147"/>
      <c r="BU205" s="147"/>
      <c r="BV205" s="147"/>
      <c r="BW205" s="147"/>
      <c r="BX205" s="147"/>
      <c r="BY205" s="147"/>
      <c r="BZ205" s="147"/>
      <c r="CA205" s="147"/>
      <c r="CB205" s="147"/>
      <c r="CC205" s="147"/>
      <c r="CD205" s="147"/>
      <c r="CE205" s="147"/>
      <c r="CF205" s="147"/>
      <c r="CG205" s="147"/>
      <c r="CH205" s="147"/>
      <c r="CI205" s="147"/>
      <c r="CJ205" s="147"/>
      <c r="CK205" s="147"/>
      <c r="CL205" s="147"/>
      <c r="CM205" s="147"/>
      <c r="CN205" s="147"/>
      <c r="CO205" s="147"/>
      <c r="CP205" s="147"/>
      <c r="CQ205" s="147"/>
      <c r="CR205" s="147"/>
      <c r="CS205" s="147"/>
      <c r="CT205" s="147"/>
      <c r="CU205" s="147"/>
      <c r="CV205" s="147"/>
      <c r="CW205" s="147"/>
      <c r="CX205" s="147"/>
      <c r="CY205" s="147"/>
      <c r="CZ205" s="147"/>
      <c r="DA205" s="147"/>
      <c r="DB205" s="147"/>
      <c r="DC205" s="147"/>
      <c r="DD205" s="147"/>
      <c r="DE205" s="147"/>
      <c r="DF205" s="147"/>
      <c r="DG205" s="147"/>
      <c r="DH205" s="147"/>
      <c r="DI205" s="147"/>
      <c r="DJ205" s="147"/>
      <c r="DK205" s="147"/>
      <c r="DL205" s="147"/>
      <c r="DM205" s="147"/>
      <c r="DN205" s="147"/>
      <c r="DO205" s="147"/>
      <c r="DP205" s="147"/>
      <c r="DQ205" s="147"/>
      <c r="DR205" s="147"/>
      <c r="DS205" s="147"/>
      <c r="DT205" s="147"/>
      <c r="DU205" s="147"/>
      <c r="DV205" s="147"/>
      <c r="DW205" s="147"/>
      <c r="DX205" s="147"/>
      <c r="DY205" s="147"/>
      <c r="DZ205" s="147"/>
      <c r="EA205" s="147"/>
      <c r="EB205" s="147"/>
      <c r="EC205" s="147"/>
      <c r="ED205" s="147"/>
      <c r="EE205" s="147"/>
      <c r="EF205" s="147"/>
      <c r="EG205" s="147"/>
      <c r="EH205" s="147"/>
      <c r="EI205" s="147"/>
      <c r="EJ205" s="147"/>
      <c r="EK205" s="147"/>
      <c r="EL205" s="147"/>
      <c r="EM205" s="147"/>
      <c r="EN205" s="147"/>
      <c r="EO205" s="147"/>
      <c r="EP205" s="147"/>
      <c r="EQ205" s="147"/>
      <c r="ER205" s="147"/>
      <c r="ES205" s="147"/>
      <c r="ET205" s="147"/>
      <c r="EU205" s="147"/>
      <c r="EV205" s="147"/>
      <c r="EW205" s="147"/>
      <c r="EX205" s="147"/>
    </row>
    <row r="206" spans="29:154" x14ac:dyDescent="0.25">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c r="BM206" s="147"/>
      <c r="BN206" s="147"/>
      <c r="BO206" s="147"/>
      <c r="BP206" s="147"/>
      <c r="BQ206" s="147"/>
      <c r="BR206" s="147"/>
      <c r="BS206" s="147"/>
      <c r="BT206" s="147"/>
      <c r="BU206" s="147"/>
      <c r="BV206" s="147"/>
      <c r="BW206" s="147"/>
      <c r="BX206" s="147"/>
      <c r="BY206" s="147"/>
      <c r="BZ206" s="147"/>
      <c r="CA206" s="147"/>
      <c r="CB206" s="147"/>
      <c r="CC206" s="147"/>
      <c r="CD206" s="147"/>
      <c r="CE206" s="147"/>
      <c r="CF206" s="147"/>
      <c r="CG206" s="147"/>
      <c r="CH206" s="147"/>
      <c r="CI206" s="147"/>
      <c r="CJ206" s="147"/>
      <c r="CK206" s="147"/>
      <c r="CL206" s="147"/>
      <c r="CM206" s="147"/>
      <c r="CN206" s="147"/>
      <c r="CO206" s="147"/>
      <c r="CP206" s="147"/>
      <c r="CQ206" s="147"/>
      <c r="CR206" s="147"/>
      <c r="CS206" s="147"/>
      <c r="CT206" s="147"/>
      <c r="CU206" s="147"/>
      <c r="CV206" s="147"/>
      <c r="CW206" s="147"/>
      <c r="CX206" s="147"/>
      <c r="CY206" s="147"/>
      <c r="CZ206" s="147"/>
      <c r="DA206" s="147"/>
      <c r="DB206" s="147"/>
      <c r="DC206" s="147"/>
      <c r="DD206" s="147"/>
      <c r="DE206" s="147"/>
      <c r="DF206" s="147"/>
      <c r="DG206" s="147"/>
      <c r="DH206" s="147"/>
      <c r="DI206" s="147"/>
      <c r="DJ206" s="147"/>
      <c r="DK206" s="147"/>
      <c r="DL206" s="147"/>
      <c r="DM206" s="147"/>
      <c r="DN206" s="147"/>
      <c r="DO206" s="147"/>
      <c r="DP206" s="147"/>
      <c r="DQ206" s="147"/>
      <c r="DR206" s="147"/>
      <c r="DS206" s="147"/>
      <c r="DT206" s="147"/>
      <c r="DU206" s="147"/>
      <c r="DV206" s="147"/>
      <c r="DW206" s="147"/>
      <c r="DX206" s="147"/>
      <c r="DY206" s="147"/>
      <c r="DZ206" s="147"/>
      <c r="EA206" s="147"/>
      <c r="EB206" s="147"/>
      <c r="EC206" s="147"/>
      <c r="ED206" s="147"/>
      <c r="EE206" s="147"/>
      <c r="EF206" s="147"/>
      <c r="EG206" s="147"/>
      <c r="EH206" s="147"/>
      <c r="EI206" s="147"/>
      <c r="EJ206" s="147"/>
      <c r="EK206" s="147"/>
      <c r="EL206" s="147"/>
      <c r="EM206" s="147"/>
      <c r="EN206" s="147"/>
      <c r="EO206" s="147"/>
      <c r="EP206" s="147"/>
      <c r="EQ206" s="147"/>
      <c r="ER206" s="147"/>
      <c r="ES206" s="147"/>
      <c r="ET206" s="147"/>
      <c r="EU206" s="147"/>
      <c r="EV206" s="147"/>
      <c r="EW206" s="147"/>
      <c r="EX206" s="147"/>
    </row>
    <row r="207" spans="29:154" x14ac:dyDescent="0.25">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c r="BM207" s="147"/>
      <c r="BN207" s="147"/>
      <c r="BO207" s="147"/>
      <c r="BP207" s="147"/>
      <c r="BQ207" s="147"/>
      <c r="BR207" s="147"/>
      <c r="BS207" s="147"/>
      <c r="BT207" s="147"/>
      <c r="BU207" s="147"/>
      <c r="BV207" s="147"/>
      <c r="BW207" s="147"/>
      <c r="BX207" s="147"/>
      <c r="BY207" s="147"/>
      <c r="BZ207" s="147"/>
      <c r="CA207" s="147"/>
      <c r="CB207" s="147"/>
      <c r="CC207" s="147"/>
      <c r="CD207" s="147"/>
      <c r="CE207" s="147"/>
      <c r="CF207" s="147"/>
      <c r="CG207" s="147"/>
      <c r="CH207" s="147"/>
      <c r="CI207" s="147"/>
      <c r="CJ207" s="147"/>
      <c r="CK207" s="147"/>
      <c r="CL207" s="147"/>
      <c r="CM207" s="147"/>
      <c r="CN207" s="147"/>
      <c r="CO207" s="147"/>
      <c r="CP207" s="147"/>
      <c r="CQ207" s="147"/>
      <c r="CR207" s="147"/>
      <c r="CS207" s="147"/>
      <c r="CT207" s="147"/>
      <c r="CU207" s="147"/>
      <c r="CV207" s="147"/>
      <c r="CW207" s="147"/>
      <c r="CX207" s="147"/>
      <c r="CY207" s="147"/>
      <c r="CZ207" s="147"/>
      <c r="DA207" s="147"/>
      <c r="DB207" s="147"/>
      <c r="DC207" s="147"/>
      <c r="DD207" s="147"/>
      <c r="DE207" s="147"/>
      <c r="DF207" s="147"/>
      <c r="DG207" s="147"/>
      <c r="DH207" s="147"/>
      <c r="DI207" s="147"/>
      <c r="DJ207" s="147"/>
      <c r="DK207" s="147"/>
      <c r="DL207" s="147"/>
      <c r="DM207" s="147"/>
      <c r="DN207" s="147"/>
      <c r="DO207" s="147"/>
      <c r="DP207" s="147"/>
      <c r="DQ207" s="147"/>
      <c r="DR207" s="147"/>
      <c r="DS207" s="147"/>
      <c r="DT207" s="147"/>
      <c r="DU207" s="147"/>
      <c r="DV207" s="147"/>
      <c r="DW207" s="147"/>
      <c r="DX207" s="147"/>
      <c r="DY207" s="147"/>
      <c r="DZ207" s="147"/>
      <c r="EA207" s="147"/>
      <c r="EB207" s="147"/>
      <c r="EC207" s="147"/>
      <c r="ED207" s="147"/>
      <c r="EE207" s="147"/>
      <c r="EF207" s="147"/>
      <c r="EG207" s="147"/>
      <c r="EH207" s="147"/>
      <c r="EI207" s="147"/>
      <c r="EJ207" s="147"/>
      <c r="EK207" s="147"/>
      <c r="EL207" s="147"/>
      <c r="EM207" s="147"/>
      <c r="EN207" s="147"/>
      <c r="EO207" s="147"/>
      <c r="EP207" s="147"/>
      <c r="EQ207" s="147"/>
      <c r="ER207" s="147"/>
      <c r="ES207" s="147"/>
      <c r="ET207" s="147"/>
      <c r="EU207" s="147"/>
      <c r="EV207" s="147"/>
      <c r="EW207" s="147"/>
      <c r="EX207" s="147"/>
    </row>
    <row r="208" spans="29:154" x14ac:dyDescent="0.25">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c r="BM208" s="147"/>
      <c r="BN208" s="147"/>
      <c r="BO208" s="147"/>
      <c r="BP208" s="147"/>
      <c r="BQ208" s="147"/>
      <c r="BR208" s="147"/>
      <c r="BS208" s="147"/>
      <c r="BT208" s="147"/>
      <c r="BU208" s="147"/>
      <c r="BV208" s="147"/>
      <c r="BW208" s="147"/>
      <c r="BX208" s="147"/>
      <c r="BY208" s="147"/>
      <c r="BZ208" s="147"/>
      <c r="CA208" s="147"/>
      <c r="CB208" s="147"/>
      <c r="CC208" s="147"/>
      <c r="CD208" s="147"/>
      <c r="CE208" s="147"/>
      <c r="CF208" s="147"/>
      <c r="CG208" s="147"/>
      <c r="CH208" s="147"/>
      <c r="CI208" s="147"/>
      <c r="CJ208" s="147"/>
      <c r="CK208" s="147"/>
      <c r="CL208" s="147"/>
      <c r="CM208" s="147"/>
      <c r="CN208" s="147"/>
      <c r="CO208" s="147"/>
      <c r="CP208" s="147"/>
      <c r="CQ208" s="147"/>
      <c r="CR208" s="147"/>
      <c r="CS208" s="147"/>
      <c r="CT208" s="147"/>
      <c r="CU208" s="147"/>
      <c r="CV208" s="147"/>
      <c r="CW208" s="147"/>
      <c r="CX208" s="147"/>
      <c r="CY208" s="147"/>
      <c r="CZ208" s="147"/>
      <c r="DA208" s="147"/>
      <c r="DB208" s="147"/>
      <c r="DC208" s="147"/>
      <c r="DD208" s="147"/>
      <c r="DE208" s="147"/>
      <c r="DF208" s="147"/>
      <c r="DG208" s="147"/>
      <c r="DH208" s="147"/>
      <c r="DI208" s="147"/>
      <c r="DJ208" s="147"/>
      <c r="DK208" s="147"/>
      <c r="DL208" s="147"/>
      <c r="DM208" s="147"/>
      <c r="DN208" s="147"/>
      <c r="DO208" s="147"/>
      <c r="DP208" s="147"/>
      <c r="DQ208" s="147"/>
      <c r="DR208" s="147"/>
      <c r="DS208" s="147"/>
      <c r="DT208" s="147"/>
      <c r="DU208" s="147"/>
      <c r="DV208" s="147"/>
      <c r="DW208" s="147"/>
      <c r="DX208" s="147"/>
      <c r="DY208" s="147"/>
      <c r="DZ208" s="147"/>
      <c r="EA208" s="147"/>
      <c r="EB208" s="147"/>
      <c r="EC208" s="147"/>
      <c r="ED208" s="147"/>
      <c r="EE208" s="147"/>
      <c r="EF208" s="147"/>
      <c r="EG208" s="147"/>
      <c r="EH208" s="147"/>
      <c r="EI208" s="147"/>
      <c r="EJ208" s="147"/>
      <c r="EK208" s="147"/>
      <c r="EL208" s="147"/>
      <c r="EM208" s="147"/>
      <c r="EN208" s="147"/>
      <c r="EO208" s="147"/>
      <c r="EP208" s="147"/>
      <c r="EQ208" s="147"/>
      <c r="ER208" s="147"/>
      <c r="ES208" s="147"/>
      <c r="ET208" s="147"/>
      <c r="EU208" s="147"/>
      <c r="EV208" s="147"/>
      <c r="EW208" s="147"/>
      <c r="EX208" s="147"/>
    </row>
    <row r="209" spans="29:154" x14ac:dyDescent="0.25">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c r="BM209" s="147"/>
      <c r="BN209" s="147"/>
      <c r="BO209" s="147"/>
      <c r="BP209" s="147"/>
      <c r="BQ209" s="147"/>
      <c r="BR209" s="147"/>
      <c r="BS209" s="147"/>
      <c r="BT209" s="147"/>
      <c r="BU209" s="147"/>
      <c r="BV209" s="147"/>
      <c r="BW209" s="147"/>
      <c r="BX209" s="147"/>
      <c r="BY209" s="147"/>
      <c r="BZ209" s="147"/>
      <c r="CA209" s="147"/>
      <c r="CB209" s="147"/>
      <c r="CC209" s="147"/>
      <c r="CD209" s="147"/>
      <c r="CE209" s="147"/>
      <c r="CF209" s="147"/>
      <c r="CG209" s="147"/>
      <c r="CH209" s="147"/>
      <c r="CI209" s="147"/>
      <c r="CJ209" s="147"/>
      <c r="CK209" s="147"/>
      <c r="CL209" s="147"/>
      <c r="CM209" s="147"/>
      <c r="CN209" s="147"/>
      <c r="CO209" s="147"/>
      <c r="CP209" s="147"/>
      <c r="CQ209" s="147"/>
      <c r="CR209" s="147"/>
      <c r="CS209" s="147"/>
      <c r="CT209" s="147"/>
      <c r="CU209" s="147"/>
      <c r="CV209" s="147"/>
      <c r="CW209" s="147"/>
      <c r="CX209" s="147"/>
      <c r="CY209" s="147"/>
      <c r="CZ209" s="147"/>
      <c r="DA209" s="147"/>
      <c r="DB209" s="147"/>
      <c r="DC209" s="147"/>
      <c r="DD209" s="147"/>
      <c r="DE209" s="147"/>
      <c r="DF209" s="147"/>
      <c r="DG209" s="147"/>
      <c r="DH209" s="147"/>
      <c r="DI209" s="147"/>
      <c r="DJ209" s="147"/>
      <c r="DK209" s="147"/>
      <c r="DL209" s="147"/>
      <c r="DM209" s="147"/>
      <c r="DN209" s="147"/>
      <c r="DO209" s="147"/>
      <c r="DP209" s="147"/>
      <c r="DQ209" s="147"/>
      <c r="DR209" s="147"/>
      <c r="DS209" s="147"/>
      <c r="DT209" s="147"/>
      <c r="DU209" s="147"/>
      <c r="DV209" s="147"/>
      <c r="DW209" s="147"/>
      <c r="DX209" s="147"/>
      <c r="DY209" s="147"/>
      <c r="DZ209" s="147"/>
      <c r="EA209" s="147"/>
      <c r="EB209" s="147"/>
      <c r="EC209" s="147"/>
      <c r="ED209" s="147"/>
      <c r="EE209" s="147"/>
      <c r="EF209" s="147"/>
      <c r="EG209" s="147"/>
      <c r="EH209" s="147"/>
      <c r="EI209" s="147"/>
      <c r="EJ209" s="147"/>
      <c r="EK209" s="147"/>
      <c r="EL209" s="147"/>
      <c r="EM209" s="147"/>
      <c r="EN209" s="147"/>
      <c r="EO209" s="147"/>
      <c r="EP209" s="147"/>
      <c r="EQ209" s="147"/>
      <c r="ER209" s="147"/>
      <c r="ES209" s="147"/>
      <c r="ET209" s="147"/>
      <c r="EU209" s="147"/>
      <c r="EV209" s="147"/>
      <c r="EW209" s="147"/>
      <c r="EX209" s="147"/>
    </row>
    <row r="210" spans="29:154" x14ac:dyDescent="0.25">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c r="BM210" s="147"/>
      <c r="BN210" s="147"/>
      <c r="BO210" s="147"/>
      <c r="BP210" s="147"/>
      <c r="BQ210" s="147"/>
      <c r="BR210" s="147"/>
      <c r="BS210" s="147"/>
      <c r="BT210" s="147"/>
      <c r="BU210" s="147"/>
      <c r="BV210" s="147"/>
      <c r="BW210" s="147"/>
      <c r="BX210" s="147"/>
      <c r="BY210" s="147"/>
      <c r="BZ210" s="147"/>
      <c r="CA210" s="147"/>
      <c r="CB210" s="147"/>
      <c r="CC210" s="147"/>
      <c r="CD210" s="147"/>
      <c r="CE210" s="147"/>
      <c r="CF210" s="147"/>
      <c r="CG210" s="147"/>
      <c r="CH210" s="147"/>
      <c r="CI210" s="147"/>
      <c r="CJ210" s="147"/>
      <c r="CK210" s="147"/>
      <c r="CL210" s="147"/>
      <c r="CM210" s="147"/>
      <c r="CN210" s="147"/>
      <c r="CO210" s="147"/>
      <c r="CP210" s="147"/>
      <c r="CQ210" s="147"/>
      <c r="CR210" s="147"/>
      <c r="CS210" s="147"/>
      <c r="CT210" s="147"/>
      <c r="CU210" s="147"/>
      <c r="CV210" s="147"/>
      <c r="CW210" s="147"/>
      <c r="CX210" s="147"/>
      <c r="CY210" s="147"/>
      <c r="CZ210" s="147"/>
      <c r="DA210" s="147"/>
      <c r="DB210" s="147"/>
      <c r="DC210" s="147"/>
      <c r="DD210" s="147"/>
      <c r="DE210" s="147"/>
      <c r="DF210" s="147"/>
      <c r="DG210" s="147"/>
      <c r="DH210" s="147"/>
      <c r="DI210" s="147"/>
      <c r="DJ210" s="147"/>
      <c r="DK210" s="147"/>
      <c r="DL210" s="147"/>
      <c r="DM210" s="147"/>
      <c r="DN210" s="147"/>
      <c r="DO210" s="147"/>
      <c r="DP210" s="147"/>
      <c r="DQ210" s="147"/>
      <c r="DR210" s="147"/>
      <c r="DS210" s="147"/>
      <c r="DT210" s="147"/>
      <c r="DU210" s="147"/>
      <c r="DV210" s="147"/>
      <c r="DW210" s="147"/>
      <c r="DX210" s="147"/>
      <c r="DY210" s="147"/>
      <c r="DZ210" s="147"/>
      <c r="EA210" s="147"/>
      <c r="EB210" s="147"/>
      <c r="EC210" s="147"/>
      <c r="ED210" s="147"/>
      <c r="EE210" s="147"/>
      <c r="EF210" s="147"/>
      <c r="EG210" s="147"/>
      <c r="EH210" s="147"/>
      <c r="EI210" s="147"/>
      <c r="EJ210" s="147"/>
      <c r="EK210" s="147"/>
      <c r="EL210" s="147"/>
      <c r="EM210" s="147"/>
      <c r="EN210" s="147"/>
      <c r="EO210" s="147"/>
      <c r="EP210" s="147"/>
      <c r="EQ210" s="147"/>
      <c r="ER210" s="147"/>
      <c r="ES210" s="147"/>
      <c r="ET210" s="147"/>
      <c r="EU210" s="147"/>
      <c r="EV210" s="147"/>
      <c r="EW210" s="147"/>
      <c r="EX210" s="147"/>
    </row>
    <row r="211" spans="29:154" x14ac:dyDescent="0.25">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c r="BM211" s="147"/>
      <c r="BN211" s="147"/>
      <c r="BO211" s="147"/>
      <c r="BP211" s="147"/>
      <c r="BQ211" s="147"/>
      <c r="BR211" s="147"/>
      <c r="BS211" s="147"/>
      <c r="BT211" s="147"/>
      <c r="BU211" s="147"/>
      <c r="BV211" s="147"/>
      <c r="BW211" s="147"/>
      <c r="BX211" s="147"/>
      <c r="BY211" s="147"/>
      <c r="BZ211" s="147"/>
      <c r="CA211" s="147"/>
      <c r="CB211" s="147"/>
      <c r="CC211" s="147"/>
      <c r="CD211" s="147"/>
      <c r="CE211" s="147"/>
      <c r="CF211" s="147"/>
      <c r="CG211" s="147"/>
      <c r="CH211" s="147"/>
      <c r="CI211" s="147"/>
      <c r="CJ211" s="147"/>
      <c r="CK211" s="147"/>
      <c r="CL211" s="147"/>
      <c r="CM211" s="147"/>
      <c r="CN211" s="147"/>
      <c r="CO211" s="147"/>
      <c r="CP211" s="147"/>
      <c r="CQ211" s="147"/>
      <c r="CR211" s="147"/>
      <c r="CS211" s="147"/>
      <c r="CT211" s="147"/>
      <c r="CU211" s="147"/>
      <c r="CV211" s="147"/>
      <c r="CW211" s="147"/>
      <c r="CX211" s="147"/>
      <c r="CY211" s="147"/>
      <c r="CZ211" s="147"/>
      <c r="DA211" s="147"/>
      <c r="DB211" s="147"/>
      <c r="DC211" s="147"/>
      <c r="DD211" s="147"/>
      <c r="DE211" s="147"/>
      <c r="DF211" s="147"/>
      <c r="DG211" s="147"/>
      <c r="DH211" s="147"/>
      <c r="DI211" s="147"/>
      <c r="DJ211" s="147"/>
      <c r="DK211" s="147"/>
      <c r="DL211" s="147"/>
      <c r="DM211" s="147"/>
      <c r="DN211" s="147"/>
      <c r="DO211" s="147"/>
      <c r="DP211" s="147"/>
      <c r="DQ211" s="147"/>
      <c r="DR211" s="147"/>
      <c r="DS211" s="147"/>
      <c r="DT211" s="147"/>
      <c r="DU211" s="147"/>
      <c r="DV211" s="147"/>
      <c r="DW211" s="147"/>
      <c r="DX211" s="147"/>
      <c r="DY211" s="147"/>
      <c r="DZ211" s="147"/>
      <c r="EA211" s="147"/>
      <c r="EB211" s="147"/>
      <c r="EC211" s="147"/>
      <c r="ED211" s="147"/>
      <c r="EE211" s="147"/>
      <c r="EF211" s="147"/>
      <c r="EG211" s="147"/>
      <c r="EH211" s="147"/>
      <c r="EI211" s="147"/>
      <c r="EJ211" s="147"/>
      <c r="EK211" s="147"/>
      <c r="EL211" s="147"/>
      <c r="EM211" s="147"/>
      <c r="EN211" s="147"/>
      <c r="EO211" s="147"/>
      <c r="EP211" s="147"/>
      <c r="EQ211" s="147"/>
      <c r="ER211" s="147"/>
      <c r="ES211" s="147"/>
      <c r="ET211" s="147"/>
      <c r="EU211" s="147"/>
      <c r="EV211" s="147"/>
      <c r="EW211" s="147"/>
      <c r="EX211" s="147"/>
    </row>
    <row r="212" spans="29:154" x14ac:dyDescent="0.25">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c r="BM212" s="147"/>
      <c r="BN212" s="147"/>
      <c r="BO212" s="147"/>
      <c r="BP212" s="147"/>
      <c r="BQ212" s="147"/>
      <c r="BR212" s="147"/>
      <c r="BS212" s="147"/>
      <c r="BT212" s="147"/>
      <c r="BU212" s="147"/>
      <c r="BV212" s="147"/>
      <c r="BW212" s="147"/>
      <c r="BX212" s="147"/>
      <c r="BY212" s="147"/>
      <c r="BZ212" s="147"/>
      <c r="CA212" s="147"/>
      <c r="CB212" s="147"/>
      <c r="CC212" s="147"/>
      <c r="CD212" s="147"/>
      <c r="CE212" s="147"/>
      <c r="CF212" s="147"/>
      <c r="CG212" s="147"/>
      <c r="CH212" s="147"/>
      <c r="CI212" s="147"/>
      <c r="CJ212" s="147"/>
      <c r="CK212" s="147"/>
      <c r="CL212" s="147"/>
      <c r="CM212" s="147"/>
      <c r="CN212" s="147"/>
      <c r="CO212" s="147"/>
      <c r="CP212" s="147"/>
      <c r="CQ212" s="147"/>
      <c r="CR212" s="147"/>
      <c r="CS212" s="147"/>
      <c r="CT212" s="147"/>
      <c r="CU212" s="147"/>
      <c r="CV212" s="147"/>
      <c r="CW212" s="147"/>
      <c r="CX212" s="147"/>
      <c r="CY212" s="147"/>
      <c r="CZ212" s="147"/>
      <c r="DA212" s="147"/>
      <c r="DB212" s="147"/>
      <c r="DC212" s="147"/>
      <c r="DD212" s="147"/>
      <c r="DE212" s="147"/>
      <c r="DF212" s="147"/>
      <c r="DG212" s="147"/>
      <c r="DH212" s="147"/>
      <c r="DI212" s="147"/>
      <c r="DJ212" s="147"/>
      <c r="DK212" s="147"/>
      <c r="DL212" s="147"/>
      <c r="DM212" s="147"/>
      <c r="DN212" s="147"/>
      <c r="DO212" s="147"/>
      <c r="DP212" s="147"/>
      <c r="DQ212" s="147"/>
      <c r="DR212" s="147"/>
      <c r="DS212" s="147"/>
      <c r="DT212" s="147"/>
      <c r="DU212" s="147"/>
      <c r="DV212" s="147"/>
      <c r="DW212" s="147"/>
      <c r="DX212" s="147"/>
      <c r="DY212" s="147"/>
      <c r="DZ212" s="147"/>
      <c r="EA212" s="147"/>
      <c r="EB212" s="147"/>
      <c r="EC212" s="147"/>
      <c r="ED212" s="147"/>
      <c r="EE212" s="147"/>
      <c r="EF212" s="147"/>
      <c r="EG212" s="147"/>
      <c r="EH212" s="147"/>
      <c r="EI212" s="147"/>
      <c r="EJ212" s="147"/>
      <c r="EK212" s="147"/>
      <c r="EL212" s="147"/>
      <c r="EM212" s="147"/>
      <c r="EN212" s="147"/>
      <c r="EO212" s="147"/>
      <c r="EP212" s="147"/>
      <c r="EQ212" s="147"/>
      <c r="ER212" s="147"/>
      <c r="ES212" s="147"/>
      <c r="ET212" s="147"/>
      <c r="EU212" s="147"/>
      <c r="EV212" s="147"/>
      <c r="EW212" s="147"/>
      <c r="EX212" s="147"/>
    </row>
    <row r="213" spans="29:154" x14ac:dyDescent="0.25">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c r="BO213" s="147"/>
      <c r="BP213" s="147"/>
      <c r="BQ213" s="147"/>
      <c r="BR213" s="147"/>
      <c r="BS213" s="147"/>
      <c r="BT213" s="147"/>
      <c r="BU213" s="147"/>
      <c r="BV213" s="147"/>
      <c r="BW213" s="147"/>
      <c r="BX213" s="147"/>
      <c r="BY213" s="147"/>
      <c r="BZ213" s="147"/>
      <c r="CA213" s="147"/>
      <c r="CB213" s="147"/>
      <c r="CC213" s="147"/>
      <c r="CD213" s="147"/>
      <c r="CE213" s="147"/>
      <c r="CF213" s="147"/>
      <c r="CG213" s="147"/>
      <c r="CH213" s="147"/>
      <c r="CI213" s="147"/>
      <c r="CJ213" s="147"/>
      <c r="CK213" s="147"/>
      <c r="CL213" s="147"/>
      <c r="CM213" s="147"/>
      <c r="CN213" s="147"/>
      <c r="CO213" s="147"/>
      <c r="CP213" s="147"/>
      <c r="CQ213" s="147"/>
      <c r="CR213" s="147"/>
      <c r="CS213" s="147"/>
      <c r="CT213" s="147"/>
      <c r="CU213" s="147"/>
      <c r="CV213" s="147"/>
      <c r="CW213" s="147"/>
      <c r="CX213" s="147"/>
      <c r="CY213" s="147"/>
      <c r="CZ213" s="147"/>
      <c r="DA213" s="147"/>
      <c r="DB213" s="147"/>
      <c r="DC213" s="147"/>
      <c r="DD213" s="147"/>
      <c r="DE213" s="147"/>
      <c r="DF213" s="147"/>
      <c r="DG213" s="147"/>
      <c r="DH213" s="147"/>
      <c r="DI213" s="147"/>
      <c r="DJ213" s="147"/>
      <c r="DK213" s="147"/>
      <c r="DL213" s="147"/>
      <c r="DM213" s="147"/>
      <c r="DN213" s="147"/>
      <c r="DO213" s="147"/>
      <c r="DP213" s="147"/>
      <c r="DQ213" s="147"/>
      <c r="DR213" s="147"/>
      <c r="DS213" s="147"/>
      <c r="DT213" s="147"/>
      <c r="DU213" s="147"/>
      <c r="DV213" s="147"/>
      <c r="DW213" s="147"/>
      <c r="DX213" s="147"/>
      <c r="DY213" s="147"/>
      <c r="DZ213" s="147"/>
      <c r="EA213" s="147"/>
      <c r="EB213" s="147"/>
      <c r="EC213" s="147"/>
      <c r="ED213" s="147"/>
      <c r="EE213" s="147"/>
      <c r="EF213" s="147"/>
      <c r="EG213" s="147"/>
      <c r="EH213" s="147"/>
      <c r="EI213" s="147"/>
      <c r="EJ213" s="147"/>
      <c r="EK213" s="147"/>
      <c r="EL213" s="147"/>
      <c r="EM213" s="147"/>
      <c r="EN213" s="147"/>
      <c r="EO213" s="147"/>
      <c r="EP213" s="147"/>
      <c r="EQ213" s="147"/>
      <c r="ER213" s="147"/>
      <c r="ES213" s="147"/>
      <c r="ET213" s="147"/>
      <c r="EU213" s="147"/>
      <c r="EV213" s="147"/>
      <c r="EW213" s="147"/>
      <c r="EX213" s="147"/>
    </row>
    <row r="214" spans="29:154" x14ac:dyDescent="0.25">
      <c r="AC214" s="147"/>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c r="BM214" s="147"/>
      <c r="BN214" s="147"/>
      <c r="BO214" s="147"/>
      <c r="BP214" s="147"/>
      <c r="BQ214" s="147"/>
      <c r="BR214" s="147"/>
      <c r="BS214" s="147"/>
      <c r="BT214" s="147"/>
      <c r="BU214" s="147"/>
      <c r="BV214" s="147"/>
      <c r="BW214" s="147"/>
      <c r="BX214" s="147"/>
      <c r="BY214" s="147"/>
      <c r="BZ214" s="147"/>
      <c r="CA214" s="147"/>
      <c r="CB214" s="147"/>
      <c r="CC214" s="147"/>
      <c r="CD214" s="147"/>
      <c r="CE214" s="147"/>
      <c r="CF214" s="147"/>
      <c r="CG214" s="147"/>
      <c r="CH214" s="147"/>
      <c r="CI214" s="147"/>
      <c r="CJ214" s="147"/>
      <c r="CK214" s="147"/>
      <c r="CL214" s="147"/>
      <c r="CM214" s="147"/>
      <c r="CN214" s="147"/>
      <c r="CO214" s="147"/>
      <c r="CP214" s="147"/>
      <c r="CQ214" s="147"/>
      <c r="CR214" s="147"/>
      <c r="CS214" s="147"/>
      <c r="CT214" s="147"/>
      <c r="CU214" s="147"/>
      <c r="CV214" s="147"/>
      <c r="CW214" s="147"/>
      <c r="CX214" s="147"/>
      <c r="CY214" s="147"/>
      <c r="CZ214" s="147"/>
      <c r="DA214" s="147"/>
      <c r="DB214" s="147"/>
      <c r="DC214" s="147"/>
      <c r="DD214" s="147"/>
      <c r="DE214" s="147"/>
      <c r="DF214" s="147"/>
      <c r="DG214" s="147"/>
      <c r="DH214" s="147"/>
      <c r="DI214" s="147"/>
      <c r="DJ214" s="147"/>
      <c r="DK214" s="147"/>
      <c r="DL214" s="147"/>
      <c r="DM214" s="147"/>
      <c r="DN214" s="147"/>
      <c r="DO214" s="147"/>
      <c r="DP214" s="147"/>
      <c r="DQ214" s="147"/>
      <c r="DR214" s="147"/>
      <c r="DS214" s="147"/>
      <c r="DT214" s="147"/>
      <c r="DU214" s="147"/>
      <c r="DV214" s="147"/>
      <c r="DW214" s="147"/>
      <c r="DX214" s="147"/>
      <c r="DY214" s="147"/>
      <c r="DZ214" s="147"/>
      <c r="EA214" s="147"/>
      <c r="EB214" s="147"/>
      <c r="EC214" s="147"/>
      <c r="ED214" s="147"/>
      <c r="EE214" s="147"/>
      <c r="EF214" s="147"/>
      <c r="EG214" s="147"/>
      <c r="EH214" s="147"/>
      <c r="EI214" s="147"/>
      <c r="EJ214" s="147"/>
      <c r="EK214" s="147"/>
      <c r="EL214" s="147"/>
      <c r="EM214" s="147"/>
      <c r="EN214" s="147"/>
      <c r="EO214" s="147"/>
      <c r="EP214" s="147"/>
      <c r="EQ214" s="147"/>
      <c r="ER214" s="147"/>
      <c r="ES214" s="147"/>
      <c r="ET214" s="147"/>
      <c r="EU214" s="147"/>
      <c r="EV214" s="147"/>
      <c r="EW214" s="147"/>
      <c r="EX214" s="147"/>
    </row>
    <row r="215" spans="29:154" x14ac:dyDescent="0.25">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c r="BM215" s="147"/>
      <c r="BN215" s="147"/>
      <c r="BO215" s="147"/>
      <c r="BP215" s="147"/>
      <c r="BQ215" s="147"/>
      <c r="BR215" s="147"/>
      <c r="BS215" s="147"/>
      <c r="BT215" s="147"/>
      <c r="BU215" s="147"/>
      <c r="BV215" s="147"/>
      <c r="BW215" s="147"/>
      <c r="BX215" s="147"/>
      <c r="BY215" s="147"/>
      <c r="BZ215" s="147"/>
      <c r="CA215" s="147"/>
      <c r="CB215" s="147"/>
      <c r="CC215" s="147"/>
      <c r="CD215" s="147"/>
      <c r="CE215" s="147"/>
      <c r="CF215" s="147"/>
      <c r="CG215" s="147"/>
      <c r="CH215" s="147"/>
      <c r="CI215" s="147"/>
      <c r="CJ215" s="147"/>
      <c r="CK215" s="147"/>
      <c r="CL215" s="147"/>
      <c r="CM215" s="147"/>
      <c r="CN215" s="147"/>
      <c r="CO215" s="147"/>
      <c r="CP215" s="147"/>
      <c r="CQ215" s="147"/>
      <c r="CR215" s="147"/>
      <c r="CS215" s="147"/>
      <c r="CT215" s="147"/>
      <c r="CU215" s="147"/>
      <c r="CV215" s="147"/>
      <c r="CW215" s="147"/>
      <c r="CX215" s="147"/>
      <c r="CY215" s="147"/>
      <c r="CZ215" s="147"/>
      <c r="DA215" s="147"/>
      <c r="DB215" s="147"/>
      <c r="DC215" s="147"/>
      <c r="DD215" s="147"/>
      <c r="DE215" s="147"/>
      <c r="DF215" s="147"/>
      <c r="DG215" s="147"/>
      <c r="DH215" s="147"/>
      <c r="DI215" s="147"/>
      <c r="DJ215" s="147"/>
      <c r="DK215" s="147"/>
      <c r="DL215" s="147"/>
      <c r="DM215" s="147"/>
      <c r="DN215" s="147"/>
      <c r="DO215" s="147"/>
      <c r="DP215" s="147"/>
      <c r="DQ215" s="147"/>
      <c r="DR215" s="147"/>
      <c r="DS215" s="147"/>
      <c r="DT215" s="147"/>
      <c r="DU215" s="147"/>
      <c r="DV215" s="147"/>
      <c r="DW215" s="147"/>
      <c r="DX215" s="147"/>
      <c r="DY215" s="147"/>
      <c r="DZ215" s="147"/>
      <c r="EA215" s="147"/>
      <c r="EB215" s="147"/>
      <c r="EC215" s="147"/>
      <c r="ED215" s="147"/>
      <c r="EE215" s="147"/>
      <c r="EF215" s="147"/>
      <c r="EG215" s="147"/>
      <c r="EH215" s="147"/>
      <c r="EI215" s="147"/>
      <c r="EJ215" s="147"/>
      <c r="EK215" s="147"/>
      <c r="EL215" s="147"/>
      <c r="EM215" s="147"/>
      <c r="EN215" s="147"/>
      <c r="EO215" s="147"/>
      <c r="EP215" s="147"/>
      <c r="EQ215" s="147"/>
      <c r="ER215" s="147"/>
      <c r="ES215" s="147"/>
      <c r="ET215" s="147"/>
      <c r="EU215" s="147"/>
      <c r="EV215" s="147"/>
      <c r="EW215" s="147"/>
      <c r="EX215" s="147"/>
    </row>
    <row r="216" spans="29:154" x14ac:dyDescent="0.25">
      <c r="AC216" s="147"/>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c r="BM216" s="147"/>
      <c r="BN216" s="147"/>
      <c r="BO216" s="147"/>
      <c r="BP216" s="147"/>
      <c r="BQ216" s="147"/>
      <c r="BR216" s="147"/>
      <c r="BS216" s="147"/>
      <c r="BT216" s="147"/>
      <c r="BU216" s="147"/>
      <c r="BV216" s="147"/>
      <c r="BW216" s="147"/>
      <c r="BX216" s="147"/>
      <c r="BY216" s="147"/>
      <c r="BZ216" s="147"/>
      <c r="CA216" s="147"/>
      <c r="CB216" s="147"/>
      <c r="CC216" s="147"/>
      <c r="CD216" s="147"/>
      <c r="CE216" s="147"/>
      <c r="CF216" s="147"/>
      <c r="CG216" s="147"/>
      <c r="CH216" s="147"/>
      <c r="CI216" s="147"/>
      <c r="CJ216" s="147"/>
      <c r="CK216" s="147"/>
      <c r="CL216" s="147"/>
      <c r="CM216" s="147"/>
      <c r="CN216" s="147"/>
      <c r="CO216" s="147"/>
      <c r="CP216" s="147"/>
      <c r="CQ216" s="147"/>
      <c r="CR216" s="147"/>
      <c r="CS216" s="147"/>
      <c r="CT216" s="147"/>
      <c r="CU216" s="147"/>
      <c r="CV216" s="147"/>
      <c r="CW216" s="147"/>
      <c r="CX216" s="147"/>
      <c r="CY216" s="147"/>
      <c r="CZ216" s="147"/>
      <c r="DA216" s="147"/>
      <c r="DB216" s="147"/>
      <c r="DC216" s="147"/>
      <c r="DD216" s="147"/>
      <c r="DE216" s="147"/>
      <c r="DF216" s="147"/>
      <c r="DG216" s="147"/>
      <c r="DH216" s="147"/>
      <c r="DI216" s="147"/>
      <c r="DJ216" s="147"/>
      <c r="DK216" s="147"/>
      <c r="DL216" s="147"/>
      <c r="DM216" s="147"/>
      <c r="DN216" s="147"/>
      <c r="DO216" s="147"/>
      <c r="DP216" s="147"/>
      <c r="DQ216" s="147"/>
      <c r="DR216" s="147"/>
      <c r="DS216" s="147"/>
      <c r="DT216" s="147"/>
      <c r="DU216" s="147"/>
      <c r="DV216" s="147"/>
      <c r="DW216" s="147"/>
      <c r="DX216" s="147"/>
      <c r="DY216" s="147"/>
      <c r="DZ216" s="147"/>
      <c r="EA216" s="147"/>
      <c r="EB216" s="147"/>
      <c r="EC216" s="147"/>
      <c r="ED216" s="147"/>
      <c r="EE216" s="147"/>
      <c r="EF216" s="147"/>
      <c r="EG216" s="147"/>
      <c r="EH216" s="147"/>
      <c r="EI216" s="147"/>
      <c r="EJ216" s="147"/>
      <c r="EK216" s="147"/>
      <c r="EL216" s="147"/>
      <c r="EM216" s="147"/>
      <c r="EN216" s="147"/>
      <c r="EO216" s="147"/>
      <c r="EP216" s="147"/>
      <c r="EQ216" s="147"/>
      <c r="ER216" s="147"/>
      <c r="ES216" s="147"/>
      <c r="ET216" s="147"/>
      <c r="EU216" s="147"/>
      <c r="EV216" s="147"/>
      <c r="EW216" s="147"/>
      <c r="EX216" s="147"/>
    </row>
    <row r="217" spans="29:154" x14ac:dyDescent="0.25">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c r="BM217" s="147"/>
      <c r="BN217" s="147"/>
      <c r="BO217" s="147"/>
      <c r="BP217" s="147"/>
      <c r="BQ217" s="147"/>
      <c r="BR217" s="147"/>
      <c r="BS217" s="147"/>
      <c r="BT217" s="147"/>
      <c r="BU217" s="147"/>
      <c r="BV217" s="147"/>
      <c r="BW217" s="147"/>
      <c r="BX217" s="147"/>
      <c r="BY217" s="147"/>
      <c r="BZ217" s="147"/>
      <c r="CA217" s="147"/>
      <c r="CB217" s="147"/>
      <c r="CC217" s="147"/>
      <c r="CD217" s="147"/>
      <c r="CE217" s="147"/>
      <c r="CF217" s="147"/>
      <c r="CG217" s="147"/>
      <c r="CH217" s="147"/>
      <c r="CI217" s="147"/>
      <c r="CJ217" s="147"/>
      <c r="CK217" s="147"/>
      <c r="CL217" s="147"/>
      <c r="CM217" s="147"/>
      <c r="CN217" s="147"/>
      <c r="CO217" s="147"/>
      <c r="CP217" s="147"/>
      <c r="CQ217" s="147"/>
      <c r="CR217" s="147"/>
      <c r="CS217" s="147"/>
      <c r="CT217" s="147"/>
      <c r="CU217" s="147"/>
      <c r="CV217" s="147"/>
      <c r="CW217" s="147"/>
      <c r="CX217" s="147"/>
      <c r="CY217" s="147"/>
      <c r="CZ217" s="147"/>
      <c r="DA217" s="147"/>
      <c r="DB217" s="147"/>
      <c r="DC217" s="147"/>
      <c r="DD217" s="147"/>
      <c r="DE217" s="147"/>
      <c r="DF217" s="147"/>
      <c r="DG217" s="147"/>
      <c r="DH217" s="147"/>
      <c r="DI217" s="147"/>
      <c r="DJ217" s="147"/>
      <c r="DK217" s="147"/>
      <c r="DL217" s="147"/>
      <c r="DM217" s="147"/>
      <c r="DN217" s="147"/>
      <c r="DO217" s="147"/>
      <c r="DP217" s="147"/>
      <c r="DQ217" s="147"/>
      <c r="DR217" s="147"/>
      <c r="DS217" s="147"/>
      <c r="DT217" s="147"/>
      <c r="DU217" s="147"/>
      <c r="DV217" s="147"/>
      <c r="DW217" s="147"/>
      <c r="DX217" s="147"/>
      <c r="DY217" s="147"/>
      <c r="DZ217" s="147"/>
      <c r="EA217" s="147"/>
      <c r="EB217" s="147"/>
      <c r="EC217" s="147"/>
      <c r="ED217" s="147"/>
      <c r="EE217" s="147"/>
      <c r="EF217" s="147"/>
      <c r="EG217" s="147"/>
      <c r="EH217" s="147"/>
      <c r="EI217" s="147"/>
      <c r="EJ217" s="147"/>
      <c r="EK217" s="147"/>
      <c r="EL217" s="147"/>
      <c r="EM217" s="147"/>
      <c r="EN217" s="147"/>
      <c r="EO217" s="147"/>
      <c r="EP217" s="147"/>
      <c r="EQ217" s="147"/>
      <c r="ER217" s="147"/>
      <c r="ES217" s="147"/>
      <c r="ET217" s="147"/>
      <c r="EU217" s="147"/>
      <c r="EV217" s="147"/>
      <c r="EW217" s="147"/>
      <c r="EX217" s="147"/>
    </row>
    <row r="218" spans="29:154" x14ac:dyDescent="0.25">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c r="BM218" s="147"/>
      <c r="BN218" s="147"/>
      <c r="BO218" s="147"/>
      <c r="BP218" s="147"/>
      <c r="BQ218" s="147"/>
      <c r="BR218" s="147"/>
      <c r="BS218" s="147"/>
      <c r="BT218" s="147"/>
      <c r="BU218" s="147"/>
      <c r="BV218" s="147"/>
      <c r="BW218" s="147"/>
      <c r="BX218" s="147"/>
      <c r="BY218" s="147"/>
      <c r="BZ218" s="147"/>
      <c r="CA218" s="147"/>
      <c r="CB218" s="147"/>
      <c r="CC218" s="147"/>
      <c r="CD218" s="147"/>
      <c r="CE218" s="147"/>
      <c r="CF218" s="147"/>
      <c r="CG218" s="147"/>
      <c r="CH218" s="147"/>
      <c r="CI218" s="147"/>
      <c r="CJ218" s="147"/>
      <c r="CK218" s="147"/>
      <c r="CL218" s="147"/>
      <c r="CM218" s="147"/>
      <c r="CN218" s="147"/>
      <c r="CO218" s="147"/>
      <c r="CP218" s="147"/>
      <c r="CQ218" s="147"/>
      <c r="CR218" s="147"/>
      <c r="CS218" s="147"/>
      <c r="CT218" s="147"/>
      <c r="CU218" s="147"/>
      <c r="CV218" s="147"/>
      <c r="CW218" s="147"/>
      <c r="CX218" s="147"/>
      <c r="CY218" s="147"/>
      <c r="CZ218" s="147"/>
      <c r="DA218" s="147"/>
      <c r="DB218" s="147"/>
      <c r="DC218" s="147"/>
      <c r="DD218" s="147"/>
      <c r="DE218" s="147"/>
      <c r="DF218" s="147"/>
      <c r="DG218" s="147"/>
      <c r="DH218" s="147"/>
      <c r="DI218" s="147"/>
      <c r="DJ218" s="147"/>
      <c r="DK218" s="147"/>
      <c r="DL218" s="147"/>
      <c r="DM218" s="147"/>
      <c r="DN218" s="147"/>
      <c r="DO218" s="147"/>
      <c r="DP218" s="147"/>
      <c r="DQ218" s="147"/>
      <c r="DR218" s="147"/>
      <c r="DS218" s="147"/>
      <c r="DT218" s="147"/>
      <c r="DU218" s="147"/>
      <c r="DV218" s="147"/>
      <c r="DW218" s="147"/>
      <c r="DX218" s="147"/>
      <c r="DY218" s="147"/>
      <c r="DZ218" s="147"/>
      <c r="EA218" s="147"/>
      <c r="EB218" s="147"/>
      <c r="EC218" s="147"/>
      <c r="ED218" s="147"/>
      <c r="EE218" s="147"/>
      <c r="EF218" s="147"/>
      <c r="EG218" s="147"/>
      <c r="EH218" s="147"/>
      <c r="EI218" s="147"/>
      <c r="EJ218" s="147"/>
      <c r="EK218" s="147"/>
      <c r="EL218" s="147"/>
      <c r="EM218" s="147"/>
      <c r="EN218" s="147"/>
      <c r="EO218" s="147"/>
      <c r="EP218" s="147"/>
      <c r="EQ218" s="147"/>
      <c r="ER218" s="147"/>
      <c r="ES218" s="147"/>
      <c r="ET218" s="147"/>
      <c r="EU218" s="147"/>
      <c r="EV218" s="147"/>
      <c r="EW218" s="147"/>
      <c r="EX218" s="147"/>
    </row>
    <row r="219" spans="29:154" x14ac:dyDescent="0.25">
      <c r="AC219" s="147"/>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c r="BM219" s="147"/>
      <c r="BN219" s="147"/>
      <c r="BO219" s="147"/>
      <c r="BP219" s="147"/>
      <c r="BQ219" s="147"/>
      <c r="BR219" s="147"/>
      <c r="BS219" s="147"/>
      <c r="BT219" s="147"/>
      <c r="BU219" s="147"/>
      <c r="BV219" s="147"/>
      <c r="BW219" s="147"/>
      <c r="BX219" s="147"/>
      <c r="BY219" s="147"/>
      <c r="BZ219" s="147"/>
      <c r="CA219" s="147"/>
      <c r="CB219" s="147"/>
      <c r="CC219" s="147"/>
      <c r="CD219" s="147"/>
      <c r="CE219" s="147"/>
      <c r="CF219" s="147"/>
      <c r="CG219" s="147"/>
      <c r="CH219" s="147"/>
      <c r="CI219" s="147"/>
      <c r="CJ219" s="147"/>
      <c r="CK219" s="147"/>
      <c r="CL219" s="147"/>
      <c r="CM219" s="147"/>
      <c r="CN219" s="147"/>
      <c r="CO219" s="147"/>
      <c r="CP219" s="147"/>
      <c r="CQ219" s="147"/>
      <c r="CR219" s="147"/>
      <c r="CS219" s="147"/>
      <c r="CT219" s="147"/>
      <c r="CU219" s="147"/>
      <c r="CV219" s="147"/>
      <c r="CW219" s="147"/>
      <c r="CX219" s="147"/>
      <c r="CY219" s="147"/>
      <c r="CZ219" s="147"/>
      <c r="DA219" s="147"/>
      <c r="DB219" s="147"/>
      <c r="DC219" s="147"/>
      <c r="DD219" s="147"/>
      <c r="DE219" s="147"/>
      <c r="DF219" s="147"/>
      <c r="DG219" s="147"/>
      <c r="DH219" s="147"/>
      <c r="DI219" s="147"/>
      <c r="DJ219" s="147"/>
      <c r="DK219" s="147"/>
      <c r="DL219" s="147"/>
      <c r="DM219" s="147"/>
      <c r="DN219" s="147"/>
      <c r="DO219" s="147"/>
      <c r="DP219" s="147"/>
      <c r="DQ219" s="147"/>
      <c r="DR219" s="147"/>
      <c r="DS219" s="147"/>
      <c r="DT219" s="147"/>
      <c r="DU219" s="147"/>
      <c r="DV219" s="147"/>
      <c r="DW219" s="147"/>
      <c r="DX219" s="147"/>
      <c r="DY219" s="147"/>
      <c r="DZ219" s="147"/>
      <c r="EA219" s="147"/>
      <c r="EB219" s="147"/>
      <c r="EC219" s="147"/>
      <c r="ED219" s="147"/>
      <c r="EE219" s="147"/>
      <c r="EF219" s="147"/>
      <c r="EG219" s="147"/>
      <c r="EH219" s="147"/>
      <c r="EI219" s="147"/>
      <c r="EJ219" s="147"/>
      <c r="EK219" s="147"/>
      <c r="EL219" s="147"/>
      <c r="EM219" s="147"/>
      <c r="EN219" s="147"/>
      <c r="EO219" s="147"/>
      <c r="EP219" s="147"/>
      <c r="EQ219" s="147"/>
      <c r="ER219" s="147"/>
      <c r="ES219" s="147"/>
      <c r="ET219" s="147"/>
      <c r="EU219" s="147"/>
      <c r="EV219" s="147"/>
      <c r="EW219" s="147"/>
      <c r="EX219" s="147"/>
    </row>
    <row r="220" spans="29:154" x14ac:dyDescent="0.25">
      <c r="AC220" s="147"/>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c r="BM220" s="147"/>
      <c r="BN220" s="147"/>
      <c r="BO220" s="147"/>
      <c r="BP220" s="147"/>
      <c r="BQ220" s="147"/>
      <c r="BR220" s="147"/>
      <c r="BS220" s="147"/>
      <c r="BT220" s="147"/>
      <c r="BU220" s="147"/>
      <c r="BV220" s="147"/>
      <c r="BW220" s="147"/>
      <c r="BX220" s="147"/>
      <c r="BY220" s="147"/>
      <c r="BZ220" s="147"/>
      <c r="CA220" s="147"/>
      <c r="CB220" s="147"/>
      <c r="CC220" s="147"/>
      <c r="CD220" s="147"/>
      <c r="CE220" s="147"/>
      <c r="CF220" s="147"/>
      <c r="CG220" s="147"/>
      <c r="CH220" s="147"/>
      <c r="CI220" s="147"/>
      <c r="CJ220" s="147"/>
      <c r="CK220" s="147"/>
      <c r="CL220" s="147"/>
      <c r="CM220" s="147"/>
      <c r="CN220" s="147"/>
      <c r="CO220" s="147"/>
      <c r="CP220" s="147"/>
      <c r="CQ220" s="147"/>
      <c r="CR220" s="147"/>
      <c r="CS220" s="147"/>
      <c r="CT220" s="147"/>
      <c r="CU220" s="147"/>
      <c r="CV220" s="147"/>
      <c r="CW220" s="147"/>
      <c r="CX220" s="147"/>
      <c r="CY220" s="147"/>
      <c r="CZ220" s="147"/>
      <c r="DA220" s="147"/>
      <c r="DB220" s="147"/>
      <c r="DC220" s="147"/>
      <c r="DD220" s="147"/>
      <c r="DE220" s="147"/>
      <c r="DF220" s="147"/>
      <c r="DG220" s="147"/>
      <c r="DH220" s="147"/>
      <c r="DI220" s="147"/>
      <c r="DJ220" s="147"/>
      <c r="DK220" s="147"/>
      <c r="DL220" s="147"/>
      <c r="DM220" s="147"/>
      <c r="DN220" s="147"/>
      <c r="DO220" s="147"/>
      <c r="DP220" s="147"/>
      <c r="DQ220" s="147"/>
      <c r="DR220" s="147"/>
      <c r="DS220" s="147"/>
      <c r="DT220" s="147"/>
      <c r="DU220" s="147"/>
      <c r="DV220" s="147"/>
      <c r="DW220" s="147"/>
      <c r="DX220" s="147"/>
      <c r="DY220" s="147"/>
      <c r="DZ220" s="147"/>
      <c r="EA220" s="147"/>
      <c r="EB220" s="147"/>
      <c r="EC220" s="147"/>
      <c r="ED220" s="147"/>
      <c r="EE220" s="147"/>
      <c r="EF220" s="147"/>
      <c r="EG220" s="147"/>
      <c r="EH220" s="147"/>
      <c r="EI220" s="147"/>
      <c r="EJ220" s="147"/>
      <c r="EK220" s="147"/>
      <c r="EL220" s="147"/>
      <c r="EM220" s="147"/>
      <c r="EN220" s="147"/>
      <c r="EO220" s="147"/>
      <c r="EP220" s="147"/>
      <c r="EQ220" s="147"/>
      <c r="ER220" s="147"/>
      <c r="ES220" s="147"/>
      <c r="ET220" s="147"/>
      <c r="EU220" s="147"/>
      <c r="EV220" s="147"/>
      <c r="EW220" s="147"/>
      <c r="EX220" s="147"/>
    </row>
    <row r="221" spans="29:154" x14ac:dyDescent="0.25">
      <c r="AC221" s="147"/>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c r="BM221" s="147"/>
      <c r="BN221" s="147"/>
      <c r="BO221" s="147"/>
      <c r="BP221" s="147"/>
      <c r="BQ221" s="147"/>
      <c r="BR221" s="147"/>
      <c r="BS221" s="147"/>
      <c r="BT221" s="147"/>
      <c r="BU221" s="147"/>
      <c r="BV221" s="147"/>
      <c r="BW221" s="147"/>
      <c r="BX221" s="147"/>
      <c r="BY221" s="147"/>
      <c r="BZ221" s="147"/>
      <c r="CA221" s="147"/>
      <c r="CB221" s="147"/>
      <c r="CC221" s="147"/>
      <c r="CD221" s="147"/>
      <c r="CE221" s="147"/>
      <c r="CF221" s="147"/>
      <c r="CG221" s="147"/>
      <c r="CH221" s="147"/>
      <c r="CI221" s="147"/>
      <c r="CJ221" s="147"/>
      <c r="CK221" s="147"/>
      <c r="CL221" s="147"/>
      <c r="CM221" s="147"/>
      <c r="CN221" s="147"/>
      <c r="CO221" s="147"/>
      <c r="CP221" s="147"/>
      <c r="CQ221" s="147"/>
      <c r="CR221" s="147"/>
      <c r="CS221" s="147"/>
      <c r="CT221" s="147"/>
      <c r="CU221" s="147"/>
      <c r="CV221" s="147"/>
      <c r="CW221" s="147"/>
      <c r="CX221" s="147"/>
      <c r="CY221" s="147"/>
      <c r="CZ221" s="147"/>
      <c r="DA221" s="147"/>
      <c r="DB221" s="147"/>
      <c r="DC221" s="147"/>
      <c r="DD221" s="147"/>
      <c r="DE221" s="147"/>
      <c r="DF221" s="147"/>
      <c r="DG221" s="147"/>
      <c r="DH221" s="147"/>
      <c r="DI221" s="147"/>
      <c r="DJ221" s="147"/>
      <c r="DK221" s="147"/>
      <c r="DL221" s="147"/>
      <c r="DM221" s="147"/>
      <c r="DN221" s="147"/>
      <c r="DO221" s="147"/>
      <c r="DP221" s="147"/>
      <c r="DQ221" s="147"/>
      <c r="DR221" s="147"/>
      <c r="DS221" s="147"/>
      <c r="DT221" s="147"/>
      <c r="DU221" s="147"/>
      <c r="DV221" s="147"/>
      <c r="DW221" s="147"/>
      <c r="DX221" s="147"/>
      <c r="DY221" s="147"/>
      <c r="DZ221" s="147"/>
      <c r="EA221" s="147"/>
      <c r="EB221" s="147"/>
      <c r="EC221" s="147"/>
      <c r="ED221" s="147"/>
      <c r="EE221" s="147"/>
      <c r="EF221" s="147"/>
      <c r="EG221" s="147"/>
      <c r="EH221" s="147"/>
      <c r="EI221" s="147"/>
      <c r="EJ221" s="147"/>
      <c r="EK221" s="147"/>
      <c r="EL221" s="147"/>
      <c r="EM221" s="147"/>
      <c r="EN221" s="147"/>
      <c r="EO221" s="147"/>
      <c r="EP221" s="147"/>
      <c r="EQ221" s="147"/>
      <c r="ER221" s="147"/>
      <c r="ES221" s="147"/>
      <c r="ET221" s="147"/>
      <c r="EU221" s="147"/>
      <c r="EV221" s="147"/>
      <c r="EW221" s="147"/>
      <c r="EX221" s="147"/>
    </row>
    <row r="222" spans="29:154" x14ac:dyDescent="0.25">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c r="BM222" s="147"/>
      <c r="BN222" s="147"/>
      <c r="BO222" s="147"/>
      <c r="BP222" s="147"/>
      <c r="BQ222" s="147"/>
      <c r="BR222" s="147"/>
      <c r="BS222" s="147"/>
      <c r="BT222" s="147"/>
      <c r="BU222" s="147"/>
      <c r="BV222" s="147"/>
      <c r="BW222" s="147"/>
      <c r="BX222" s="147"/>
      <c r="BY222" s="147"/>
      <c r="BZ222" s="147"/>
      <c r="CA222" s="147"/>
      <c r="CB222" s="147"/>
      <c r="CC222" s="147"/>
      <c r="CD222" s="147"/>
      <c r="CE222" s="147"/>
      <c r="CF222" s="147"/>
      <c r="CG222" s="147"/>
      <c r="CH222" s="147"/>
      <c r="CI222" s="147"/>
      <c r="CJ222" s="147"/>
      <c r="CK222" s="147"/>
      <c r="CL222" s="147"/>
      <c r="CM222" s="147"/>
      <c r="CN222" s="147"/>
      <c r="CO222" s="147"/>
      <c r="CP222" s="147"/>
      <c r="CQ222" s="147"/>
      <c r="CR222" s="147"/>
      <c r="CS222" s="147"/>
      <c r="CT222" s="147"/>
      <c r="CU222" s="147"/>
      <c r="CV222" s="147"/>
      <c r="CW222" s="147"/>
      <c r="CX222" s="147"/>
      <c r="CY222" s="147"/>
      <c r="CZ222" s="147"/>
      <c r="DA222" s="147"/>
      <c r="DB222" s="147"/>
      <c r="DC222" s="147"/>
      <c r="DD222" s="147"/>
      <c r="DE222" s="147"/>
      <c r="DF222" s="147"/>
      <c r="DG222" s="147"/>
      <c r="DH222" s="147"/>
      <c r="DI222" s="147"/>
      <c r="DJ222" s="147"/>
      <c r="DK222" s="147"/>
      <c r="DL222" s="147"/>
      <c r="DM222" s="147"/>
      <c r="DN222" s="147"/>
      <c r="DO222" s="147"/>
      <c r="DP222" s="147"/>
      <c r="DQ222" s="147"/>
      <c r="DR222" s="147"/>
      <c r="DS222" s="147"/>
      <c r="DT222" s="147"/>
      <c r="DU222" s="147"/>
      <c r="DV222" s="147"/>
      <c r="DW222" s="147"/>
      <c r="DX222" s="147"/>
      <c r="DY222" s="147"/>
      <c r="DZ222" s="147"/>
      <c r="EA222" s="147"/>
      <c r="EB222" s="147"/>
      <c r="EC222" s="147"/>
      <c r="ED222" s="147"/>
      <c r="EE222" s="147"/>
      <c r="EF222" s="147"/>
      <c r="EG222" s="147"/>
      <c r="EH222" s="147"/>
      <c r="EI222" s="147"/>
      <c r="EJ222" s="147"/>
      <c r="EK222" s="147"/>
      <c r="EL222" s="147"/>
      <c r="EM222" s="147"/>
      <c r="EN222" s="147"/>
      <c r="EO222" s="147"/>
      <c r="EP222" s="147"/>
      <c r="EQ222" s="147"/>
      <c r="ER222" s="147"/>
      <c r="ES222" s="147"/>
      <c r="ET222" s="147"/>
      <c r="EU222" s="147"/>
      <c r="EV222" s="147"/>
      <c r="EW222" s="147"/>
      <c r="EX222" s="147"/>
    </row>
    <row r="223" spans="29:154" x14ac:dyDescent="0.25">
      <c r="AC223" s="147"/>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c r="BM223" s="147"/>
      <c r="BN223" s="147"/>
      <c r="BO223" s="147"/>
      <c r="BP223" s="147"/>
      <c r="BQ223" s="147"/>
      <c r="BR223" s="147"/>
      <c r="BS223" s="147"/>
      <c r="BT223" s="147"/>
      <c r="BU223" s="147"/>
      <c r="BV223" s="147"/>
      <c r="BW223" s="147"/>
      <c r="BX223" s="147"/>
      <c r="BY223" s="147"/>
      <c r="BZ223" s="147"/>
      <c r="CA223" s="147"/>
      <c r="CB223" s="147"/>
      <c r="CC223" s="147"/>
      <c r="CD223" s="147"/>
      <c r="CE223" s="147"/>
      <c r="CF223" s="147"/>
      <c r="CG223" s="147"/>
      <c r="CH223" s="147"/>
      <c r="CI223" s="147"/>
      <c r="CJ223" s="147"/>
      <c r="CK223" s="147"/>
      <c r="CL223" s="147"/>
      <c r="CM223" s="147"/>
      <c r="CN223" s="147"/>
      <c r="CO223" s="147"/>
      <c r="CP223" s="147"/>
      <c r="CQ223" s="147"/>
      <c r="CR223" s="147"/>
      <c r="CS223" s="147"/>
      <c r="CT223" s="147"/>
      <c r="CU223" s="147"/>
      <c r="CV223" s="147"/>
      <c r="CW223" s="147"/>
      <c r="CX223" s="147"/>
      <c r="CY223" s="147"/>
      <c r="CZ223" s="147"/>
      <c r="DA223" s="147"/>
      <c r="DB223" s="147"/>
      <c r="DC223" s="147"/>
      <c r="DD223" s="147"/>
      <c r="DE223" s="147"/>
      <c r="DF223" s="147"/>
      <c r="DG223" s="147"/>
      <c r="DH223" s="147"/>
      <c r="DI223" s="147"/>
      <c r="DJ223" s="147"/>
      <c r="DK223" s="147"/>
      <c r="DL223" s="147"/>
      <c r="DM223" s="147"/>
      <c r="DN223" s="147"/>
      <c r="DO223" s="147"/>
      <c r="DP223" s="147"/>
      <c r="DQ223" s="147"/>
      <c r="DR223" s="147"/>
      <c r="DS223" s="147"/>
      <c r="DT223" s="147"/>
      <c r="DU223" s="147"/>
      <c r="DV223" s="147"/>
      <c r="DW223" s="147"/>
      <c r="DX223" s="147"/>
      <c r="DY223" s="147"/>
      <c r="DZ223" s="147"/>
      <c r="EA223" s="147"/>
      <c r="EB223" s="147"/>
      <c r="EC223" s="147"/>
      <c r="ED223" s="147"/>
      <c r="EE223" s="147"/>
      <c r="EF223" s="147"/>
      <c r="EG223" s="147"/>
      <c r="EH223" s="147"/>
      <c r="EI223" s="147"/>
      <c r="EJ223" s="147"/>
      <c r="EK223" s="147"/>
      <c r="EL223" s="147"/>
      <c r="EM223" s="147"/>
      <c r="EN223" s="147"/>
      <c r="EO223" s="147"/>
      <c r="EP223" s="147"/>
      <c r="EQ223" s="147"/>
      <c r="ER223" s="147"/>
      <c r="ES223" s="147"/>
      <c r="ET223" s="147"/>
      <c r="EU223" s="147"/>
      <c r="EV223" s="147"/>
      <c r="EW223" s="147"/>
      <c r="EX223" s="147"/>
    </row>
    <row r="224" spans="29:154" x14ac:dyDescent="0.25">
      <c r="AC224" s="147"/>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c r="BM224" s="147"/>
      <c r="BN224" s="147"/>
      <c r="BO224" s="147"/>
      <c r="BP224" s="147"/>
      <c r="BQ224" s="147"/>
      <c r="BR224" s="147"/>
      <c r="BS224" s="147"/>
      <c r="BT224" s="147"/>
      <c r="BU224" s="147"/>
      <c r="BV224" s="147"/>
      <c r="BW224" s="147"/>
      <c r="BX224" s="147"/>
      <c r="BY224" s="147"/>
      <c r="BZ224" s="147"/>
      <c r="CA224" s="147"/>
      <c r="CB224" s="147"/>
      <c r="CC224" s="147"/>
      <c r="CD224" s="147"/>
      <c r="CE224" s="147"/>
      <c r="CF224" s="147"/>
      <c r="CG224" s="147"/>
      <c r="CH224" s="147"/>
      <c r="CI224" s="147"/>
      <c r="CJ224" s="147"/>
      <c r="CK224" s="147"/>
      <c r="CL224" s="147"/>
      <c r="CM224" s="147"/>
      <c r="CN224" s="147"/>
      <c r="CO224" s="147"/>
      <c r="CP224" s="147"/>
      <c r="CQ224" s="147"/>
      <c r="CR224" s="147"/>
      <c r="CS224" s="147"/>
      <c r="CT224" s="147"/>
      <c r="CU224" s="147"/>
      <c r="CV224" s="147"/>
      <c r="CW224" s="147"/>
      <c r="CX224" s="147"/>
      <c r="CY224" s="147"/>
      <c r="CZ224" s="147"/>
      <c r="DA224" s="147"/>
      <c r="DB224" s="147"/>
      <c r="DC224" s="147"/>
      <c r="DD224" s="147"/>
      <c r="DE224" s="147"/>
      <c r="DF224" s="147"/>
      <c r="DG224" s="147"/>
      <c r="DH224" s="147"/>
      <c r="DI224" s="147"/>
      <c r="DJ224" s="147"/>
      <c r="DK224" s="147"/>
      <c r="DL224" s="147"/>
      <c r="DM224" s="147"/>
      <c r="DN224" s="147"/>
      <c r="DO224" s="147"/>
      <c r="DP224" s="147"/>
      <c r="DQ224" s="147"/>
      <c r="DR224" s="147"/>
      <c r="DS224" s="147"/>
      <c r="DT224" s="147"/>
      <c r="DU224" s="147"/>
      <c r="DV224" s="147"/>
      <c r="DW224" s="147"/>
      <c r="DX224" s="147"/>
      <c r="DY224" s="147"/>
      <c r="DZ224" s="147"/>
      <c r="EA224" s="147"/>
      <c r="EB224" s="147"/>
      <c r="EC224" s="147"/>
      <c r="ED224" s="147"/>
      <c r="EE224" s="147"/>
      <c r="EF224" s="147"/>
      <c r="EG224" s="147"/>
      <c r="EH224" s="147"/>
      <c r="EI224" s="147"/>
      <c r="EJ224" s="147"/>
      <c r="EK224" s="147"/>
      <c r="EL224" s="147"/>
      <c r="EM224" s="147"/>
      <c r="EN224" s="147"/>
      <c r="EO224" s="147"/>
      <c r="EP224" s="147"/>
      <c r="EQ224" s="147"/>
      <c r="ER224" s="147"/>
      <c r="ES224" s="147"/>
      <c r="ET224" s="147"/>
      <c r="EU224" s="147"/>
      <c r="EV224" s="147"/>
      <c r="EW224" s="147"/>
      <c r="EX224" s="147"/>
    </row>
    <row r="225" spans="29:154" x14ac:dyDescent="0.25">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c r="BM225" s="147"/>
      <c r="BN225" s="147"/>
      <c r="BO225" s="147"/>
      <c r="BP225" s="147"/>
      <c r="BQ225" s="147"/>
      <c r="BR225" s="147"/>
      <c r="BS225" s="147"/>
      <c r="BT225" s="147"/>
      <c r="BU225" s="147"/>
      <c r="BV225" s="147"/>
      <c r="BW225" s="147"/>
      <c r="BX225" s="147"/>
      <c r="BY225" s="147"/>
      <c r="BZ225" s="147"/>
      <c r="CA225" s="147"/>
      <c r="CB225" s="147"/>
      <c r="CC225" s="147"/>
      <c r="CD225" s="147"/>
      <c r="CE225" s="147"/>
      <c r="CF225" s="147"/>
      <c r="CG225" s="147"/>
      <c r="CH225" s="147"/>
      <c r="CI225" s="147"/>
      <c r="CJ225" s="147"/>
      <c r="CK225" s="147"/>
      <c r="CL225" s="147"/>
      <c r="CM225" s="147"/>
      <c r="CN225" s="147"/>
      <c r="CO225" s="147"/>
      <c r="CP225" s="147"/>
      <c r="CQ225" s="147"/>
      <c r="CR225" s="147"/>
      <c r="CS225" s="147"/>
      <c r="CT225" s="147"/>
      <c r="CU225" s="147"/>
      <c r="CV225" s="147"/>
      <c r="CW225" s="147"/>
      <c r="CX225" s="147"/>
      <c r="CY225" s="147"/>
      <c r="CZ225" s="147"/>
      <c r="DA225" s="147"/>
      <c r="DB225" s="147"/>
      <c r="DC225" s="147"/>
      <c r="DD225" s="147"/>
      <c r="DE225" s="147"/>
      <c r="DF225" s="147"/>
      <c r="DG225" s="147"/>
      <c r="DH225" s="147"/>
      <c r="DI225" s="147"/>
      <c r="DJ225" s="147"/>
      <c r="DK225" s="147"/>
      <c r="DL225" s="147"/>
      <c r="DM225" s="147"/>
      <c r="DN225" s="147"/>
      <c r="DO225" s="147"/>
      <c r="DP225" s="147"/>
      <c r="DQ225" s="147"/>
      <c r="DR225" s="147"/>
      <c r="DS225" s="147"/>
      <c r="DT225" s="147"/>
      <c r="DU225" s="147"/>
      <c r="DV225" s="147"/>
      <c r="DW225" s="147"/>
      <c r="DX225" s="147"/>
      <c r="DY225" s="147"/>
      <c r="DZ225" s="147"/>
      <c r="EA225" s="147"/>
      <c r="EB225" s="147"/>
      <c r="EC225" s="147"/>
      <c r="ED225" s="147"/>
      <c r="EE225" s="147"/>
      <c r="EF225" s="147"/>
      <c r="EG225" s="147"/>
      <c r="EH225" s="147"/>
      <c r="EI225" s="147"/>
      <c r="EJ225" s="147"/>
      <c r="EK225" s="147"/>
      <c r="EL225" s="147"/>
      <c r="EM225" s="147"/>
      <c r="EN225" s="147"/>
      <c r="EO225" s="147"/>
      <c r="EP225" s="147"/>
      <c r="EQ225" s="147"/>
      <c r="ER225" s="147"/>
      <c r="ES225" s="147"/>
      <c r="ET225" s="147"/>
      <c r="EU225" s="147"/>
      <c r="EV225" s="147"/>
      <c r="EW225" s="147"/>
      <c r="EX225" s="147"/>
    </row>
    <row r="226" spans="29:154" x14ac:dyDescent="0.25">
      <c r="AC226" s="147"/>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c r="BM226" s="147"/>
      <c r="BN226" s="147"/>
      <c r="BO226" s="147"/>
      <c r="BP226" s="147"/>
      <c r="BQ226" s="147"/>
      <c r="BR226" s="147"/>
      <c r="BS226" s="147"/>
      <c r="BT226" s="147"/>
      <c r="BU226" s="147"/>
      <c r="BV226" s="147"/>
      <c r="BW226" s="147"/>
      <c r="BX226" s="147"/>
      <c r="BY226" s="147"/>
      <c r="BZ226" s="147"/>
      <c r="CA226" s="147"/>
      <c r="CB226" s="147"/>
      <c r="CC226" s="147"/>
      <c r="CD226" s="147"/>
      <c r="CE226" s="147"/>
      <c r="CF226" s="147"/>
      <c r="CG226" s="147"/>
      <c r="CH226" s="147"/>
      <c r="CI226" s="147"/>
      <c r="CJ226" s="147"/>
      <c r="CK226" s="147"/>
      <c r="CL226" s="147"/>
      <c r="CM226" s="147"/>
      <c r="CN226" s="147"/>
      <c r="CO226" s="147"/>
      <c r="CP226" s="147"/>
      <c r="CQ226" s="147"/>
      <c r="CR226" s="147"/>
      <c r="CS226" s="147"/>
      <c r="CT226" s="147"/>
      <c r="CU226" s="147"/>
      <c r="CV226" s="147"/>
      <c r="CW226" s="147"/>
      <c r="CX226" s="147"/>
      <c r="CY226" s="147"/>
      <c r="CZ226" s="147"/>
      <c r="DA226" s="147"/>
      <c r="DB226" s="147"/>
      <c r="DC226" s="147"/>
      <c r="DD226" s="147"/>
      <c r="DE226" s="147"/>
      <c r="DF226" s="147"/>
      <c r="DG226" s="147"/>
      <c r="DH226" s="147"/>
      <c r="DI226" s="147"/>
      <c r="DJ226" s="147"/>
      <c r="DK226" s="147"/>
      <c r="DL226" s="147"/>
      <c r="DM226" s="147"/>
      <c r="DN226" s="147"/>
      <c r="DO226" s="147"/>
      <c r="DP226" s="147"/>
      <c r="DQ226" s="147"/>
      <c r="DR226" s="147"/>
      <c r="DS226" s="147"/>
      <c r="DT226" s="147"/>
      <c r="DU226" s="147"/>
      <c r="DV226" s="147"/>
      <c r="DW226" s="147"/>
      <c r="DX226" s="147"/>
      <c r="DY226" s="147"/>
      <c r="DZ226" s="147"/>
      <c r="EA226" s="147"/>
      <c r="EB226" s="147"/>
      <c r="EC226" s="147"/>
      <c r="ED226" s="147"/>
      <c r="EE226" s="147"/>
      <c r="EF226" s="147"/>
      <c r="EG226" s="147"/>
      <c r="EH226" s="147"/>
      <c r="EI226" s="147"/>
      <c r="EJ226" s="147"/>
      <c r="EK226" s="147"/>
      <c r="EL226" s="147"/>
      <c r="EM226" s="147"/>
      <c r="EN226" s="147"/>
      <c r="EO226" s="147"/>
      <c r="EP226" s="147"/>
      <c r="EQ226" s="147"/>
      <c r="ER226" s="147"/>
      <c r="ES226" s="147"/>
      <c r="ET226" s="147"/>
      <c r="EU226" s="147"/>
      <c r="EV226" s="147"/>
      <c r="EW226" s="147"/>
      <c r="EX226" s="147"/>
    </row>
    <row r="227" spans="29:154" x14ac:dyDescent="0.25">
      <c r="AC227" s="147"/>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c r="BM227" s="147"/>
      <c r="BN227" s="147"/>
      <c r="BO227" s="147"/>
      <c r="BP227" s="147"/>
      <c r="BQ227" s="147"/>
      <c r="BR227" s="147"/>
      <c r="BS227" s="147"/>
      <c r="BT227" s="147"/>
      <c r="BU227" s="147"/>
      <c r="BV227" s="147"/>
      <c r="BW227" s="147"/>
      <c r="BX227" s="147"/>
      <c r="BY227" s="147"/>
      <c r="BZ227" s="147"/>
      <c r="CA227" s="147"/>
      <c r="CB227" s="147"/>
      <c r="CC227" s="147"/>
      <c r="CD227" s="147"/>
      <c r="CE227" s="147"/>
      <c r="CF227" s="147"/>
      <c r="CG227" s="147"/>
      <c r="CH227" s="147"/>
      <c r="CI227" s="147"/>
      <c r="CJ227" s="147"/>
      <c r="CK227" s="147"/>
      <c r="CL227" s="147"/>
      <c r="CM227" s="147"/>
      <c r="CN227" s="147"/>
      <c r="CO227" s="147"/>
      <c r="CP227" s="147"/>
      <c r="CQ227" s="147"/>
      <c r="CR227" s="147"/>
      <c r="CS227" s="147"/>
      <c r="CT227" s="147"/>
      <c r="CU227" s="147"/>
      <c r="CV227" s="147"/>
      <c r="CW227" s="147"/>
      <c r="CX227" s="147"/>
      <c r="CY227" s="147"/>
      <c r="CZ227" s="147"/>
      <c r="DA227" s="147"/>
      <c r="DB227" s="147"/>
      <c r="DC227" s="147"/>
      <c r="DD227" s="147"/>
      <c r="DE227" s="147"/>
      <c r="DF227" s="147"/>
      <c r="DG227" s="147"/>
      <c r="DH227" s="147"/>
      <c r="DI227" s="147"/>
      <c r="DJ227" s="147"/>
      <c r="DK227" s="147"/>
      <c r="DL227" s="147"/>
      <c r="DM227" s="147"/>
      <c r="DN227" s="147"/>
      <c r="DO227" s="147"/>
      <c r="DP227" s="147"/>
      <c r="DQ227" s="147"/>
      <c r="DR227" s="147"/>
      <c r="DS227" s="147"/>
      <c r="DT227" s="147"/>
      <c r="DU227" s="147"/>
      <c r="DV227" s="147"/>
      <c r="DW227" s="147"/>
      <c r="DX227" s="147"/>
      <c r="DY227" s="147"/>
      <c r="DZ227" s="147"/>
      <c r="EA227" s="147"/>
      <c r="EB227" s="147"/>
      <c r="EC227" s="147"/>
      <c r="ED227" s="147"/>
      <c r="EE227" s="147"/>
      <c r="EF227" s="147"/>
      <c r="EG227" s="147"/>
      <c r="EH227" s="147"/>
      <c r="EI227" s="147"/>
      <c r="EJ227" s="147"/>
      <c r="EK227" s="147"/>
      <c r="EL227" s="147"/>
      <c r="EM227" s="147"/>
      <c r="EN227" s="147"/>
      <c r="EO227" s="147"/>
      <c r="EP227" s="147"/>
      <c r="EQ227" s="147"/>
      <c r="ER227" s="147"/>
      <c r="ES227" s="147"/>
      <c r="ET227" s="147"/>
      <c r="EU227" s="147"/>
      <c r="EV227" s="147"/>
      <c r="EW227" s="147"/>
      <c r="EX227" s="147"/>
    </row>
    <row r="228" spans="29:154" x14ac:dyDescent="0.25">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c r="BM228" s="147"/>
      <c r="BN228" s="147"/>
      <c r="BO228" s="147"/>
      <c r="BP228" s="147"/>
      <c r="BQ228" s="147"/>
      <c r="BR228" s="147"/>
      <c r="BS228" s="147"/>
      <c r="BT228" s="147"/>
      <c r="BU228" s="147"/>
      <c r="BV228" s="147"/>
      <c r="BW228" s="147"/>
      <c r="BX228" s="147"/>
      <c r="BY228" s="147"/>
      <c r="BZ228" s="147"/>
      <c r="CA228" s="147"/>
      <c r="CB228" s="147"/>
      <c r="CC228" s="147"/>
      <c r="CD228" s="147"/>
      <c r="CE228" s="147"/>
      <c r="CF228" s="147"/>
      <c r="CG228" s="147"/>
      <c r="CH228" s="147"/>
      <c r="CI228" s="147"/>
      <c r="CJ228" s="147"/>
      <c r="CK228" s="147"/>
      <c r="CL228" s="147"/>
      <c r="CM228" s="147"/>
      <c r="CN228" s="147"/>
      <c r="CO228" s="147"/>
      <c r="CP228" s="147"/>
      <c r="CQ228" s="147"/>
      <c r="CR228" s="147"/>
      <c r="CS228" s="147"/>
      <c r="CT228" s="147"/>
      <c r="CU228" s="147"/>
      <c r="CV228" s="147"/>
      <c r="CW228" s="147"/>
      <c r="CX228" s="147"/>
      <c r="CY228" s="147"/>
      <c r="CZ228" s="147"/>
      <c r="DA228" s="147"/>
      <c r="DB228" s="147"/>
      <c r="DC228" s="147"/>
      <c r="DD228" s="147"/>
      <c r="DE228" s="147"/>
      <c r="DF228" s="147"/>
      <c r="DG228" s="147"/>
      <c r="DH228" s="147"/>
      <c r="DI228" s="147"/>
      <c r="DJ228" s="147"/>
      <c r="DK228" s="147"/>
      <c r="DL228" s="147"/>
      <c r="DM228" s="147"/>
      <c r="DN228" s="147"/>
      <c r="DO228" s="147"/>
      <c r="DP228" s="147"/>
      <c r="DQ228" s="147"/>
      <c r="DR228" s="147"/>
      <c r="DS228" s="147"/>
      <c r="DT228" s="147"/>
      <c r="DU228" s="147"/>
      <c r="DV228" s="147"/>
      <c r="DW228" s="147"/>
      <c r="DX228" s="147"/>
      <c r="DY228" s="147"/>
      <c r="DZ228" s="147"/>
      <c r="EA228" s="147"/>
      <c r="EB228" s="147"/>
      <c r="EC228" s="147"/>
      <c r="ED228" s="147"/>
      <c r="EE228" s="147"/>
      <c r="EF228" s="147"/>
      <c r="EG228" s="147"/>
      <c r="EH228" s="147"/>
      <c r="EI228" s="147"/>
      <c r="EJ228" s="147"/>
      <c r="EK228" s="147"/>
      <c r="EL228" s="147"/>
      <c r="EM228" s="147"/>
      <c r="EN228" s="147"/>
      <c r="EO228" s="147"/>
      <c r="EP228" s="147"/>
      <c r="EQ228" s="147"/>
      <c r="ER228" s="147"/>
      <c r="ES228" s="147"/>
      <c r="ET228" s="147"/>
      <c r="EU228" s="147"/>
      <c r="EV228" s="147"/>
      <c r="EW228" s="147"/>
      <c r="EX228" s="147"/>
    </row>
    <row r="229" spans="29:154" x14ac:dyDescent="0.25">
      <c r="AC229" s="147"/>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c r="BM229" s="147"/>
      <c r="BN229" s="147"/>
      <c r="BO229" s="147"/>
      <c r="BP229" s="147"/>
      <c r="BQ229" s="147"/>
      <c r="BR229" s="147"/>
      <c r="BS229" s="147"/>
      <c r="BT229" s="147"/>
      <c r="BU229" s="147"/>
      <c r="BV229" s="147"/>
      <c r="BW229" s="147"/>
      <c r="BX229" s="147"/>
      <c r="BY229" s="147"/>
      <c r="BZ229" s="147"/>
      <c r="CA229" s="147"/>
      <c r="CB229" s="147"/>
      <c r="CC229" s="147"/>
      <c r="CD229" s="147"/>
      <c r="CE229" s="147"/>
      <c r="CF229" s="147"/>
      <c r="CG229" s="147"/>
      <c r="CH229" s="147"/>
      <c r="CI229" s="147"/>
      <c r="CJ229" s="147"/>
      <c r="CK229" s="147"/>
      <c r="CL229" s="147"/>
      <c r="CM229" s="147"/>
      <c r="CN229" s="147"/>
      <c r="CO229" s="147"/>
      <c r="CP229" s="147"/>
      <c r="CQ229" s="147"/>
      <c r="CR229" s="147"/>
      <c r="CS229" s="147"/>
      <c r="CT229" s="147"/>
      <c r="CU229" s="147"/>
      <c r="CV229" s="147"/>
      <c r="CW229" s="147"/>
      <c r="CX229" s="147"/>
      <c r="CY229" s="147"/>
      <c r="CZ229" s="147"/>
      <c r="DA229" s="147"/>
      <c r="DB229" s="147"/>
      <c r="DC229" s="147"/>
      <c r="DD229" s="147"/>
      <c r="DE229" s="147"/>
      <c r="DF229" s="147"/>
      <c r="DG229" s="147"/>
      <c r="DH229" s="147"/>
      <c r="DI229" s="147"/>
      <c r="DJ229" s="147"/>
      <c r="DK229" s="147"/>
      <c r="DL229" s="147"/>
      <c r="DM229" s="147"/>
      <c r="DN229" s="147"/>
      <c r="DO229" s="147"/>
      <c r="DP229" s="147"/>
      <c r="DQ229" s="147"/>
      <c r="DR229" s="147"/>
      <c r="DS229" s="147"/>
      <c r="DT229" s="147"/>
      <c r="DU229" s="147"/>
      <c r="DV229" s="147"/>
      <c r="DW229" s="147"/>
      <c r="DX229" s="147"/>
      <c r="DY229" s="147"/>
      <c r="DZ229" s="147"/>
      <c r="EA229" s="147"/>
      <c r="EB229" s="147"/>
      <c r="EC229" s="147"/>
      <c r="ED229" s="147"/>
      <c r="EE229" s="147"/>
      <c r="EF229" s="147"/>
      <c r="EG229" s="147"/>
      <c r="EH229" s="147"/>
      <c r="EI229" s="147"/>
      <c r="EJ229" s="147"/>
      <c r="EK229" s="147"/>
      <c r="EL229" s="147"/>
      <c r="EM229" s="147"/>
      <c r="EN229" s="147"/>
      <c r="EO229" s="147"/>
      <c r="EP229" s="147"/>
      <c r="EQ229" s="147"/>
      <c r="ER229" s="147"/>
      <c r="ES229" s="147"/>
      <c r="ET229" s="147"/>
      <c r="EU229" s="147"/>
      <c r="EV229" s="147"/>
      <c r="EW229" s="147"/>
      <c r="EX229" s="147"/>
    </row>
    <row r="230" spans="29:154" x14ac:dyDescent="0.25">
      <c r="AC230" s="147"/>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c r="BM230" s="147"/>
      <c r="BN230" s="147"/>
      <c r="BO230" s="147"/>
      <c r="BP230" s="147"/>
      <c r="BQ230" s="147"/>
      <c r="BR230" s="147"/>
      <c r="BS230" s="147"/>
      <c r="BT230" s="147"/>
      <c r="BU230" s="147"/>
      <c r="BV230" s="147"/>
      <c r="BW230" s="147"/>
      <c r="BX230" s="147"/>
      <c r="BY230" s="147"/>
      <c r="BZ230" s="147"/>
      <c r="CA230" s="147"/>
      <c r="CB230" s="147"/>
      <c r="CC230" s="147"/>
      <c r="CD230" s="147"/>
      <c r="CE230" s="147"/>
      <c r="CF230" s="147"/>
      <c r="CG230" s="147"/>
      <c r="CH230" s="147"/>
      <c r="CI230" s="147"/>
      <c r="CJ230" s="147"/>
      <c r="CK230" s="147"/>
      <c r="CL230" s="147"/>
      <c r="CM230" s="147"/>
      <c r="CN230" s="147"/>
      <c r="CO230" s="147"/>
      <c r="CP230" s="147"/>
      <c r="CQ230" s="147"/>
      <c r="CR230" s="147"/>
      <c r="CS230" s="147"/>
      <c r="CT230" s="147"/>
      <c r="CU230" s="147"/>
      <c r="CV230" s="147"/>
      <c r="CW230" s="147"/>
      <c r="CX230" s="147"/>
      <c r="CY230" s="147"/>
      <c r="CZ230" s="147"/>
      <c r="DA230" s="147"/>
      <c r="DB230" s="147"/>
      <c r="DC230" s="147"/>
      <c r="DD230" s="147"/>
      <c r="DE230" s="147"/>
      <c r="DF230" s="147"/>
      <c r="DG230" s="147"/>
      <c r="DH230" s="147"/>
      <c r="DI230" s="147"/>
      <c r="DJ230" s="147"/>
      <c r="DK230" s="147"/>
      <c r="DL230" s="147"/>
      <c r="DM230" s="147"/>
      <c r="DN230" s="147"/>
      <c r="DO230" s="147"/>
      <c r="DP230" s="147"/>
      <c r="DQ230" s="147"/>
      <c r="DR230" s="147"/>
      <c r="DS230" s="147"/>
      <c r="DT230" s="147"/>
      <c r="DU230" s="147"/>
      <c r="DV230" s="147"/>
      <c r="DW230" s="147"/>
      <c r="DX230" s="147"/>
      <c r="DY230" s="147"/>
      <c r="DZ230" s="147"/>
      <c r="EA230" s="147"/>
      <c r="EB230" s="147"/>
      <c r="EC230" s="147"/>
      <c r="ED230" s="147"/>
      <c r="EE230" s="147"/>
      <c r="EF230" s="147"/>
      <c r="EG230" s="147"/>
      <c r="EH230" s="147"/>
      <c r="EI230" s="147"/>
      <c r="EJ230" s="147"/>
      <c r="EK230" s="147"/>
      <c r="EL230" s="147"/>
      <c r="EM230" s="147"/>
      <c r="EN230" s="147"/>
      <c r="EO230" s="147"/>
      <c r="EP230" s="147"/>
      <c r="EQ230" s="147"/>
      <c r="ER230" s="147"/>
      <c r="ES230" s="147"/>
      <c r="ET230" s="147"/>
      <c r="EU230" s="147"/>
      <c r="EV230" s="147"/>
      <c r="EW230" s="147"/>
      <c r="EX230" s="147"/>
    </row>
    <row r="231" spans="29:154" x14ac:dyDescent="0.25">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c r="BM231" s="147"/>
      <c r="BN231" s="147"/>
      <c r="BO231" s="147"/>
      <c r="BP231" s="147"/>
      <c r="BQ231" s="147"/>
      <c r="BR231" s="147"/>
      <c r="BS231" s="147"/>
      <c r="BT231" s="147"/>
      <c r="BU231" s="147"/>
      <c r="BV231" s="147"/>
      <c r="BW231" s="147"/>
      <c r="BX231" s="147"/>
      <c r="BY231" s="147"/>
      <c r="BZ231" s="147"/>
      <c r="CA231" s="147"/>
      <c r="CB231" s="147"/>
      <c r="CC231" s="147"/>
      <c r="CD231" s="147"/>
      <c r="CE231" s="147"/>
      <c r="CF231" s="147"/>
      <c r="CG231" s="147"/>
      <c r="CH231" s="147"/>
      <c r="CI231" s="147"/>
      <c r="CJ231" s="147"/>
      <c r="CK231" s="147"/>
      <c r="CL231" s="147"/>
      <c r="CM231" s="147"/>
      <c r="CN231" s="147"/>
      <c r="CO231" s="147"/>
      <c r="CP231" s="147"/>
      <c r="CQ231" s="147"/>
      <c r="CR231" s="147"/>
      <c r="CS231" s="147"/>
      <c r="CT231" s="147"/>
      <c r="CU231" s="147"/>
      <c r="CV231" s="147"/>
      <c r="CW231" s="147"/>
      <c r="CX231" s="147"/>
      <c r="CY231" s="147"/>
      <c r="CZ231" s="147"/>
      <c r="DA231" s="147"/>
      <c r="DB231" s="147"/>
      <c r="DC231" s="147"/>
      <c r="DD231" s="147"/>
      <c r="DE231" s="147"/>
      <c r="DF231" s="147"/>
      <c r="DG231" s="147"/>
      <c r="DH231" s="147"/>
      <c r="DI231" s="147"/>
      <c r="DJ231" s="147"/>
      <c r="DK231" s="147"/>
      <c r="DL231" s="147"/>
      <c r="DM231" s="147"/>
      <c r="DN231" s="147"/>
      <c r="DO231" s="147"/>
      <c r="DP231" s="147"/>
      <c r="DQ231" s="147"/>
      <c r="DR231" s="147"/>
      <c r="DS231" s="147"/>
      <c r="DT231" s="147"/>
      <c r="DU231" s="147"/>
      <c r="DV231" s="147"/>
      <c r="DW231" s="147"/>
      <c r="DX231" s="147"/>
      <c r="DY231" s="147"/>
      <c r="DZ231" s="147"/>
      <c r="EA231" s="147"/>
      <c r="EB231" s="147"/>
      <c r="EC231" s="147"/>
      <c r="ED231" s="147"/>
      <c r="EE231" s="147"/>
      <c r="EF231" s="147"/>
      <c r="EG231" s="147"/>
      <c r="EH231" s="147"/>
      <c r="EI231" s="147"/>
      <c r="EJ231" s="147"/>
      <c r="EK231" s="147"/>
      <c r="EL231" s="147"/>
      <c r="EM231" s="147"/>
      <c r="EN231" s="147"/>
      <c r="EO231" s="147"/>
      <c r="EP231" s="147"/>
      <c r="EQ231" s="147"/>
      <c r="ER231" s="147"/>
      <c r="ES231" s="147"/>
      <c r="ET231" s="147"/>
      <c r="EU231" s="147"/>
      <c r="EV231" s="147"/>
      <c r="EW231" s="147"/>
      <c r="EX231" s="147"/>
    </row>
    <row r="232" spans="29:154" x14ac:dyDescent="0.25">
      <c r="AC232" s="147"/>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c r="BM232" s="147"/>
      <c r="BN232" s="147"/>
      <c r="BO232" s="147"/>
      <c r="BP232" s="147"/>
      <c r="BQ232" s="147"/>
      <c r="BR232" s="147"/>
      <c r="BS232" s="147"/>
      <c r="BT232" s="147"/>
      <c r="BU232" s="147"/>
      <c r="BV232" s="147"/>
      <c r="BW232" s="147"/>
      <c r="BX232" s="147"/>
      <c r="BY232" s="147"/>
      <c r="BZ232" s="147"/>
      <c r="CA232" s="147"/>
      <c r="CB232" s="147"/>
      <c r="CC232" s="147"/>
      <c r="CD232" s="147"/>
      <c r="CE232" s="147"/>
      <c r="CF232" s="147"/>
      <c r="CG232" s="147"/>
      <c r="CH232" s="147"/>
      <c r="CI232" s="147"/>
      <c r="CJ232" s="147"/>
      <c r="CK232" s="147"/>
      <c r="CL232" s="147"/>
      <c r="CM232" s="147"/>
      <c r="CN232" s="147"/>
      <c r="CO232" s="147"/>
      <c r="CP232" s="147"/>
      <c r="CQ232" s="147"/>
      <c r="CR232" s="147"/>
      <c r="CS232" s="147"/>
      <c r="CT232" s="147"/>
      <c r="CU232" s="147"/>
      <c r="CV232" s="147"/>
      <c r="CW232" s="147"/>
      <c r="CX232" s="147"/>
      <c r="CY232" s="147"/>
      <c r="CZ232" s="147"/>
      <c r="DA232" s="147"/>
      <c r="DB232" s="147"/>
      <c r="DC232" s="147"/>
      <c r="DD232" s="147"/>
      <c r="DE232" s="147"/>
      <c r="DF232" s="147"/>
      <c r="DG232" s="147"/>
      <c r="DH232" s="147"/>
      <c r="DI232" s="147"/>
      <c r="DJ232" s="147"/>
      <c r="DK232" s="147"/>
      <c r="DL232" s="147"/>
      <c r="DM232" s="147"/>
      <c r="DN232" s="147"/>
      <c r="DO232" s="147"/>
      <c r="DP232" s="147"/>
      <c r="DQ232" s="147"/>
      <c r="DR232" s="147"/>
      <c r="DS232" s="147"/>
      <c r="DT232" s="147"/>
      <c r="DU232" s="147"/>
      <c r="DV232" s="147"/>
      <c r="DW232" s="147"/>
      <c r="DX232" s="147"/>
      <c r="DY232" s="147"/>
      <c r="DZ232" s="147"/>
      <c r="EA232" s="147"/>
      <c r="EB232" s="147"/>
      <c r="EC232" s="147"/>
      <c r="ED232" s="147"/>
      <c r="EE232" s="147"/>
      <c r="EF232" s="147"/>
      <c r="EG232" s="147"/>
      <c r="EH232" s="147"/>
      <c r="EI232" s="147"/>
      <c r="EJ232" s="147"/>
      <c r="EK232" s="147"/>
      <c r="EL232" s="147"/>
      <c r="EM232" s="147"/>
      <c r="EN232" s="147"/>
      <c r="EO232" s="147"/>
      <c r="EP232" s="147"/>
      <c r="EQ232" s="147"/>
      <c r="ER232" s="147"/>
      <c r="ES232" s="147"/>
      <c r="ET232" s="147"/>
      <c r="EU232" s="147"/>
      <c r="EV232" s="147"/>
      <c r="EW232" s="147"/>
      <c r="EX232" s="147"/>
    </row>
    <row r="233" spans="29:154" x14ac:dyDescent="0.25">
      <c r="AC233" s="147"/>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c r="BI233" s="147"/>
      <c r="BJ233" s="147"/>
      <c r="BK233" s="147"/>
      <c r="BL233" s="147"/>
      <c r="BM233" s="147"/>
      <c r="BN233" s="147"/>
      <c r="BO233" s="147"/>
      <c r="BP233" s="147"/>
      <c r="BQ233" s="147"/>
      <c r="BR233" s="147"/>
      <c r="BS233" s="147"/>
      <c r="BT233" s="147"/>
      <c r="BU233" s="147"/>
      <c r="BV233" s="147"/>
      <c r="BW233" s="147"/>
      <c r="BX233" s="147"/>
      <c r="BY233" s="147"/>
      <c r="BZ233" s="147"/>
      <c r="CA233" s="147"/>
      <c r="CB233" s="147"/>
      <c r="CC233" s="147"/>
      <c r="CD233" s="147"/>
      <c r="CE233" s="147"/>
      <c r="CF233" s="147"/>
      <c r="CG233" s="147"/>
      <c r="CH233" s="147"/>
      <c r="CI233" s="147"/>
      <c r="CJ233" s="147"/>
      <c r="CK233" s="147"/>
      <c r="CL233" s="147"/>
      <c r="CM233" s="147"/>
      <c r="CN233" s="147"/>
      <c r="CO233" s="147"/>
      <c r="CP233" s="147"/>
      <c r="CQ233" s="147"/>
      <c r="CR233" s="147"/>
      <c r="CS233" s="147"/>
      <c r="CT233" s="147"/>
      <c r="CU233" s="147"/>
      <c r="CV233" s="147"/>
      <c r="CW233" s="147"/>
      <c r="CX233" s="147"/>
      <c r="CY233" s="147"/>
      <c r="CZ233" s="147"/>
      <c r="DA233" s="147"/>
      <c r="DB233" s="147"/>
      <c r="DC233" s="147"/>
      <c r="DD233" s="147"/>
      <c r="DE233" s="147"/>
      <c r="DF233" s="147"/>
      <c r="DG233" s="147"/>
      <c r="DH233" s="147"/>
      <c r="DI233" s="147"/>
      <c r="DJ233" s="147"/>
      <c r="DK233" s="147"/>
      <c r="DL233" s="147"/>
      <c r="DM233" s="147"/>
      <c r="DN233" s="147"/>
      <c r="DO233" s="147"/>
      <c r="DP233" s="147"/>
      <c r="DQ233" s="147"/>
      <c r="DR233" s="147"/>
      <c r="DS233" s="147"/>
      <c r="DT233" s="147"/>
      <c r="DU233" s="147"/>
      <c r="DV233" s="147"/>
      <c r="DW233" s="147"/>
      <c r="DX233" s="147"/>
      <c r="DY233" s="147"/>
      <c r="DZ233" s="147"/>
      <c r="EA233" s="147"/>
      <c r="EB233" s="147"/>
      <c r="EC233" s="147"/>
      <c r="ED233" s="147"/>
      <c r="EE233" s="147"/>
      <c r="EF233" s="147"/>
      <c r="EG233" s="147"/>
      <c r="EH233" s="147"/>
      <c r="EI233" s="147"/>
      <c r="EJ233" s="147"/>
      <c r="EK233" s="147"/>
      <c r="EL233" s="147"/>
      <c r="EM233" s="147"/>
      <c r="EN233" s="147"/>
      <c r="EO233" s="147"/>
      <c r="EP233" s="147"/>
      <c r="EQ233" s="147"/>
      <c r="ER233" s="147"/>
      <c r="ES233" s="147"/>
      <c r="ET233" s="147"/>
      <c r="EU233" s="147"/>
      <c r="EV233" s="147"/>
      <c r="EW233" s="147"/>
      <c r="EX233" s="147"/>
    </row>
    <row r="234" spans="29:154" x14ac:dyDescent="0.25">
      <c r="AC234" s="147"/>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c r="BM234" s="147"/>
      <c r="BN234" s="147"/>
      <c r="BO234" s="147"/>
      <c r="BP234" s="147"/>
      <c r="BQ234" s="147"/>
      <c r="BR234" s="147"/>
      <c r="BS234" s="147"/>
      <c r="BT234" s="147"/>
      <c r="BU234" s="147"/>
      <c r="BV234" s="147"/>
      <c r="BW234" s="147"/>
      <c r="BX234" s="147"/>
      <c r="BY234" s="147"/>
      <c r="BZ234" s="147"/>
      <c r="CA234" s="147"/>
      <c r="CB234" s="147"/>
      <c r="CC234" s="147"/>
      <c r="CD234" s="147"/>
      <c r="CE234" s="147"/>
      <c r="CF234" s="147"/>
      <c r="CG234" s="147"/>
      <c r="CH234" s="147"/>
      <c r="CI234" s="147"/>
      <c r="CJ234" s="147"/>
      <c r="CK234" s="147"/>
      <c r="CL234" s="147"/>
      <c r="CM234" s="147"/>
      <c r="CN234" s="147"/>
      <c r="CO234" s="147"/>
      <c r="CP234" s="147"/>
      <c r="CQ234" s="147"/>
      <c r="CR234" s="147"/>
      <c r="CS234" s="147"/>
      <c r="CT234" s="147"/>
      <c r="CU234" s="147"/>
      <c r="CV234" s="147"/>
      <c r="CW234" s="147"/>
      <c r="CX234" s="147"/>
      <c r="CY234" s="147"/>
      <c r="CZ234" s="147"/>
      <c r="DA234" s="147"/>
      <c r="DB234" s="147"/>
      <c r="DC234" s="147"/>
      <c r="DD234" s="147"/>
      <c r="DE234" s="147"/>
      <c r="DF234" s="147"/>
      <c r="DG234" s="147"/>
      <c r="DH234" s="147"/>
      <c r="DI234" s="147"/>
      <c r="DJ234" s="147"/>
      <c r="DK234" s="147"/>
      <c r="DL234" s="147"/>
      <c r="DM234" s="147"/>
      <c r="DN234" s="147"/>
      <c r="DO234" s="147"/>
      <c r="DP234" s="147"/>
      <c r="DQ234" s="147"/>
      <c r="DR234" s="147"/>
      <c r="DS234" s="147"/>
      <c r="DT234" s="147"/>
      <c r="DU234" s="147"/>
      <c r="DV234" s="147"/>
      <c r="DW234" s="147"/>
      <c r="DX234" s="147"/>
      <c r="DY234" s="147"/>
      <c r="DZ234" s="147"/>
      <c r="EA234" s="147"/>
      <c r="EB234" s="147"/>
      <c r="EC234" s="147"/>
      <c r="ED234" s="147"/>
      <c r="EE234" s="147"/>
      <c r="EF234" s="147"/>
      <c r="EG234" s="147"/>
      <c r="EH234" s="147"/>
      <c r="EI234" s="147"/>
      <c r="EJ234" s="147"/>
      <c r="EK234" s="147"/>
      <c r="EL234" s="147"/>
      <c r="EM234" s="147"/>
      <c r="EN234" s="147"/>
      <c r="EO234" s="147"/>
      <c r="EP234" s="147"/>
      <c r="EQ234" s="147"/>
      <c r="ER234" s="147"/>
      <c r="ES234" s="147"/>
      <c r="ET234" s="147"/>
      <c r="EU234" s="147"/>
      <c r="EV234" s="147"/>
      <c r="EW234" s="147"/>
      <c r="EX234" s="147"/>
    </row>
    <row r="235" spans="29:154" x14ac:dyDescent="0.25">
      <c r="AC235" s="147"/>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c r="BM235" s="147"/>
      <c r="BN235" s="147"/>
      <c r="BO235" s="147"/>
      <c r="BP235" s="147"/>
      <c r="BQ235" s="147"/>
      <c r="BR235" s="147"/>
      <c r="BS235" s="147"/>
      <c r="BT235" s="147"/>
      <c r="BU235" s="147"/>
      <c r="BV235" s="147"/>
      <c r="BW235" s="147"/>
      <c r="BX235" s="147"/>
      <c r="BY235" s="147"/>
      <c r="BZ235" s="147"/>
      <c r="CA235" s="147"/>
      <c r="CB235" s="147"/>
      <c r="CC235" s="147"/>
      <c r="CD235" s="147"/>
      <c r="CE235" s="147"/>
      <c r="CF235" s="147"/>
      <c r="CG235" s="147"/>
      <c r="CH235" s="147"/>
      <c r="CI235" s="147"/>
      <c r="CJ235" s="147"/>
      <c r="CK235" s="147"/>
      <c r="CL235" s="147"/>
      <c r="CM235" s="147"/>
      <c r="CN235" s="147"/>
      <c r="CO235" s="147"/>
      <c r="CP235" s="147"/>
      <c r="CQ235" s="147"/>
      <c r="CR235" s="147"/>
      <c r="CS235" s="147"/>
      <c r="CT235" s="147"/>
      <c r="CU235" s="147"/>
      <c r="CV235" s="147"/>
      <c r="CW235" s="147"/>
      <c r="CX235" s="147"/>
      <c r="CY235" s="147"/>
      <c r="CZ235" s="147"/>
      <c r="DA235" s="147"/>
      <c r="DB235" s="147"/>
      <c r="DC235" s="147"/>
      <c r="DD235" s="147"/>
      <c r="DE235" s="147"/>
      <c r="DF235" s="147"/>
      <c r="DG235" s="147"/>
      <c r="DH235" s="147"/>
      <c r="DI235" s="147"/>
      <c r="DJ235" s="147"/>
      <c r="DK235" s="147"/>
      <c r="DL235" s="147"/>
      <c r="DM235" s="147"/>
      <c r="DN235" s="147"/>
      <c r="DO235" s="147"/>
      <c r="DP235" s="147"/>
      <c r="DQ235" s="147"/>
      <c r="DR235" s="147"/>
      <c r="DS235" s="147"/>
      <c r="DT235" s="147"/>
      <c r="DU235" s="147"/>
      <c r="DV235" s="147"/>
      <c r="DW235" s="147"/>
      <c r="DX235" s="147"/>
      <c r="DY235" s="147"/>
      <c r="DZ235" s="147"/>
      <c r="EA235" s="147"/>
      <c r="EB235" s="147"/>
      <c r="EC235" s="147"/>
      <c r="ED235" s="147"/>
      <c r="EE235" s="147"/>
      <c r="EF235" s="147"/>
      <c r="EG235" s="147"/>
      <c r="EH235" s="147"/>
      <c r="EI235" s="147"/>
      <c r="EJ235" s="147"/>
      <c r="EK235" s="147"/>
      <c r="EL235" s="147"/>
      <c r="EM235" s="147"/>
      <c r="EN235" s="147"/>
      <c r="EO235" s="147"/>
      <c r="EP235" s="147"/>
      <c r="EQ235" s="147"/>
      <c r="ER235" s="147"/>
      <c r="ES235" s="147"/>
      <c r="ET235" s="147"/>
      <c r="EU235" s="147"/>
      <c r="EV235" s="147"/>
      <c r="EW235" s="147"/>
      <c r="EX235" s="147"/>
    </row>
    <row r="236" spans="29:154" x14ac:dyDescent="0.25">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c r="BM236" s="147"/>
      <c r="BN236" s="147"/>
      <c r="BO236" s="147"/>
      <c r="BP236" s="147"/>
      <c r="BQ236" s="147"/>
      <c r="BR236" s="147"/>
      <c r="BS236" s="147"/>
      <c r="BT236" s="147"/>
      <c r="BU236" s="147"/>
      <c r="BV236" s="147"/>
      <c r="BW236" s="147"/>
      <c r="BX236" s="147"/>
      <c r="BY236" s="147"/>
      <c r="BZ236" s="147"/>
      <c r="CA236" s="147"/>
      <c r="CB236" s="147"/>
      <c r="CC236" s="147"/>
      <c r="CD236" s="147"/>
      <c r="CE236" s="147"/>
      <c r="CF236" s="147"/>
      <c r="CG236" s="147"/>
      <c r="CH236" s="147"/>
      <c r="CI236" s="147"/>
      <c r="CJ236" s="147"/>
      <c r="CK236" s="147"/>
      <c r="CL236" s="147"/>
      <c r="CM236" s="147"/>
      <c r="CN236" s="147"/>
      <c r="CO236" s="147"/>
      <c r="CP236" s="147"/>
      <c r="CQ236" s="147"/>
      <c r="CR236" s="147"/>
      <c r="CS236" s="147"/>
      <c r="CT236" s="147"/>
      <c r="CU236" s="147"/>
      <c r="CV236" s="147"/>
      <c r="CW236" s="147"/>
      <c r="CX236" s="147"/>
      <c r="CY236" s="147"/>
      <c r="CZ236" s="147"/>
      <c r="DA236" s="147"/>
      <c r="DB236" s="147"/>
      <c r="DC236" s="147"/>
      <c r="DD236" s="147"/>
      <c r="DE236" s="147"/>
      <c r="DF236" s="147"/>
      <c r="DG236" s="147"/>
      <c r="DH236" s="147"/>
      <c r="DI236" s="147"/>
      <c r="DJ236" s="147"/>
      <c r="DK236" s="147"/>
      <c r="DL236" s="147"/>
      <c r="DM236" s="147"/>
      <c r="DN236" s="147"/>
      <c r="DO236" s="147"/>
      <c r="DP236" s="147"/>
      <c r="DQ236" s="147"/>
      <c r="DR236" s="147"/>
      <c r="DS236" s="147"/>
      <c r="DT236" s="147"/>
      <c r="DU236" s="147"/>
      <c r="DV236" s="147"/>
      <c r="DW236" s="147"/>
      <c r="DX236" s="147"/>
      <c r="DY236" s="147"/>
      <c r="DZ236" s="147"/>
      <c r="EA236" s="147"/>
      <c r="EB236" s="147"/>
      <c r="EC236" s="147"/>
      <c r="ED236" s="147"/>
      <c r="EE236" s="147"/>
      <c r="EF236" s="147"/>
      <c r="EG236" s="147"/>
      <c r="EH236" s="147"/>
      <c r="EI236" s="147"/>
      <c r="EJ236" s="147"/>
      <c r="EK236" s="147"/>
      <c r="EL236" s="147"/>
      <c r="EM236" s="147"/>
      <c r="EN236" s="147"/>
      <c r="EO236" s="147"/>
      <c r="EP236" s="147"/>
      <c r="EQ236" s="147"/>
      <c r="ER236" s="147"/>
      <c r="ES236" s="147"/>
      <c r="ET236" s="147"/>
      <c r="EU236" s="147"/>
      <c r="EV236" s="147"/>
      <c r="EW236" s="147"/>
      <c r="EX236" s="147"/>
    </row>
    <row r="237" spans="29:154" x14ac:dyDescent="0.25">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c r="BM237" s="147"/>
      <c r="BN237" s="147"/>
      <c r="BO237" s="147"/>
      <c r="BP237" s="147"/>
      <c r="BQ237" s="147"/>
      <c r="BR237" s="147"/>
      <c r="BS237" s="147"/>
      <c r="BT237" s="147"/>
      <c r="BU237" s="147"/>
      <c r="BV237" s="147"/>
      <c r="BW237" s="147"/>
      <c r="BX237" s="147"/>
      <c r="BY237" s="147"/>
      <c r="BZ237" s="147"/>
      <c r="CA237" s="147"/>
      <c r="CB237" s="147"/>
      <c r="CC237" s="147"/>
      <c r="CD237" s="147"/>
      <c r="CE237" s="147"/>
      <c r="CF237" s="147"/>
      <c r="CG237" s="147"/>
      <c r="CH237" s="147"/>
      <c r="CI237" s="147"/>
      <c r="CJ237" s="147"/>
      <c r="CK237" s="147"/>
      <c r="CL237" s="147"/>
      <c r="CM237" s="147"/>
      <c r="CN237" s="147"/>
      <c r="CO237" s="147"/>
      <c r="CP237" s="147"/>
      <c r="CQ237" s="147"/>
      <c r="CR237" s="147"/>
      <c r="CS237" s="147"/>
      <c r="CT237" s="147"/>
      <c r="CU237" s="147"/>
      <c r="CV237" s="147"/>
      <c r="CW237" s="147"/>
      <c r="CX237" s="147"/>
      <c r="CY237" s="147"/>
      <c r="CZ237" s="147"/>
      <c r="DA237" s="147"/>
      <c r="DB237" s="147"/>
      <c r="DC237" s="147"/>
      <c r="DD237" s="147"/>
      <c r="DE237" s="147"/>
      <c r="DF237" s="147"/>
      <c r="DG237" s="147"/>
      <c r="DH237" s="147"/>
      <c r="DI237" s="147"/>
      <c r="DJ237" s="147"/>
      <c r="DK237" s="147"/>
      <c r="DL237" s="147"/>
      <c r="DM237" s="147"/>
      <c r="DN237" s="147"/>
      <c r="DO237" s="147"/>
      <c r="DP237" s="147"/>
      <c r="DQ237" s="147"/>
      <c r="DR237" s="147"/>
      <c r="DS237" s="147"/>
      <c r="DT237" s="147"/>
      <c r="DU237" s="147"/>
      <c r="DV237" s="147"/>
      <c r="DW237" s="147"/>
      <c r="DX237" s="147"/>
      <c r="DY237" s="147"/>
      <c r="DZ237" s="147"/>
      <c r="EA237" s="147"/>
      <c r="EB237" s="147"/>
      <c r="EC237" s="147"/>
      <c r="ED237" s="147"/>
      <c r="EE237" s="147"/>
      <c r="EF237" s="147"/>
      <c r="EG237" s="147"/>
      <c r="EH237" s="147"/>
      <c r="EI237" s="147"/>
      <c r="EJ237" s="147"/>
      <c r="EK237" s="147"/>
      <c r="EL237" s="147"/>
      <c r="EM237" s="147"/>
      <c r="EN237" s="147"/>
      <c r="EO237" s="147"/>
      <c r="EP237" s="147"/>
      <c r="EQ237" s="147"/>
      <c r="ER237" s="147"/>
      <c r="ES237" s="147"/>
      <c r="ET237" s="147"/>
      <c r="EU237" s="147"/>
      <c r="EV237" s="147"/>
      <c r="EW237" s="147"/>
      <c r="EX237" s="147"/>
    </row>
    <row r="238" spans="29:154" x14ac:dyDescent="0.25">
      <c r="AC238" s="147"/>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c r="BI238" s="147"/>
      <c r="BJ238" s="147"/>
      <c r="BK238" s="147"/>
      <c r="BL238" s="147"/>
      <c r="BM238" s="147"/>
      <c r="BN238" s="147"/>
      <c r="BO238" s="147"/>
      <c r="BP238" s="147"/>
      <c r="BQ238" s="147"/>
      <c r="BR238" s="147"/>
      <c r="BS238" s="147"/>
      <c r="BT238" s="147"/>
      <c r="BU238" s="147"/>
      <c r="BV238" s="147"/>
      <c r="BW238" s="147"/>
      <c r="BX238" s="147"/>
      <c r="BY238" s="147"/>
      <c r="BZ238" s="147"/>
      <c r="CA238" s="147"/>
      <c r="CB238" s="147"/>
      <c r="CC238" s="147"/>
      <c r="CD238" s="147"/>
      <c r="CE238" s="147"/>
      <c r="CF238" s="147"/>
      <c r="CG238" s="147"/>
      <c r="CH238" s="147"/>
      <c r="CI238" s="147"/>
      <c r="CJ238" s="147"/>
      <c r="CK238" s="147"/>
      <c r="CL238" s="147"/>
      <c r="CM238" s="147"/>
      <c r="CN238" s="147"/>
      <c r="CO238" s="147"/>
      <c r="CP238" s="147"/>
      <c r="CQ238" s="147"/>
      <c r="CR238" s="147"/>
      <c r="CS238" s="147"/>
      <c r="CT238" s="147"/>
      <c r="CU238" s="147"/>
      <c r="CV238" s="147"/>
      <c r="CW238" s="147"/>
      <c r="CX238" s="147"/>
      <c r="CY238" s="147"/>
      <c r="CZ238" s="147"/>
      <c r="DA238" s="147"/>
      <c r="DB238" s="147"/>
      <c r="DC238" s="147"/>
      <c r="DD238" s="147"/>
      <c r="DE238" s="147"/>
      <c r="DF238" s="147"/>
      <c r="DG238" s="147"/>
      <c r="DH238" s="147"/>
      <c r="DI238" s="147"/>
      <c r="DJ238" s="147"/>
      <c r="DK238" s="147"/>
      <c r="DL238" s="147"/>
      <c r="DM238" s="147"/>
      <c r="DN238" s="147"/>
      <c r="DO238" s="147"/>
      <c r="DP238" s="147"/>
      <c r="DQ238" s="147"/>
      <c r="DR238" s="147"/>
      <c r="DS238" s="147"/>
      <c r="DT238" s="147"/>
      <c r="DU238" s="147"/>
      <c r="DV238" s="147"/>
      <c r="DW238" s="147"/>
      <c r="DX238" s="147"/>
      <c r="DY238" s="147"/>
      <c r="DZ238" s="147"/>
      <c r="EA238" s="147"/>
      <c r="EB238" s="147"/>
      <c r="EC238" s="147"/>
      <c r="ED238" s="147"/>
      <c r="EE238" s="147"/>
      <c r="EF238" s="147"/>
      <c r="EG238" s="147"/>
      <c r="EH238" s="147"/>
      <c r="EI238" s="147"/>
      <c r="EJ238" s="147"/>
      <c r="EK238" s="147"/>
      <c r="EL238" s="147"/>
      <c r="EM238" s="147"/>
      <c r="EN238" s="147"/>
      <c r="EO238" s="147"/>
      <c r="EP238" s="147"/>
      <c r="EQ238" s="147"/>
      <c r="ER238" s="147"/>
      <c r="ES238" s="147"/>
      <c r="ET238" s="147"/>
      <c r="EU238" s="147"/>
      <c r="EV238" s="147"/>
      <c r="EW238" s="147"/>
      <c r="EX238" s="147"/>
    </row>
    <row r="239" spans="29:154" x14ac:dyDescent="0.25">
      <c r="AC239" s="147"/>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c r="BJ239" s="147"/>
      <c r="BK239" s="147"/>
      <c r="BL239" s="147"/>
      <c r="BM239" s="147"/>
      <c r="BN239" s="147"/>
      <c r="BO239" s="147"/>
      <c r="BP239" s="147"/>
      <c r="BQ239" s="147"/>
      <c r="BR239" s="147"/>
      <c r="BS239" s="147"/>
      <c r="BT239" s="147"/>
      <c r="BU239" s="147"/>
      <c r="BV239" s="147"/>
      <c r="BW239" s="147"/>
      <c r="BX239" s="147"/>
      <c r="BY239" s="147"/>
      <c r="BZ239" s="147"/>
      <c r="CA239" s="147"/>
      <c r="CB239" s="147"/>
      <c r="CC239" s="147"/>
      <c r="CD239" s="147"/>
      <c r="CE239" s="147"/>
      <c r="CF239" s="147"/>
      <c r="CG239" s="147"/>
      <c r="CH239" s="147"/>
      <c r="CI239" s="147"/>
      <c r="CJ239" s="147"/>
      <c r="CK239" s="147"/>
      <c r="CL239" s="147"/>
      <c r="CM239" s="147"/>
      <c r="CN239" s="147"/>
      <c r="CO239" s="147"/>
      <c r="CP239" s="147"/>
      <c r="CQ239" s="147"/>
      <c r="CR239" s="147"/>
      <c r="CS239" s="147"/>
      <c r="CT239" s="147"/>
      <c r="CU239" s="147"/>
      <c r="CV239" s="147"/>
      <c r="CW239" s="147"/>
      <c r="CX239" s="147"/>
      <c r="CY239" s="147"/>
      <c r="CZ239" s="147"/>
      <c r="DA239" s="147"/>
      <c r="DB239" s="147"/>
      <c r="DC239" s="147"/>
      <c r="DD239" s="147"/>
      <c r="DE239" s="147"/>
      <c r="DF239" s="147"/>
      <c r="DG239" s="147"/>
      <c r="DH239" s="147"/>
      <c r="DI239" s="147"/>
      <c r="DJ239" s="147"/>
      <c r="DK239" s="147"/>
      <c r="DL239" s="147"/>
      <c r="DM239" s="147"/>
      <c r="DN239" s="147"/>
      <c r="DO239" s="147"/>
      <c r="DP239" s="147"/>
      <c r="DQ239" s="147"/>
      <c r="DR239" s="147"/>
      <c r="DS239" s="147"/>
      <c r="DT239" s="147"/>
      <c r="DU239" s="147"/>
      <c r="DV239" s="147"/>
      <c r="DW239" s="147"/>
      <c r="DX239" s="147"/>
      <c r="DY239" s="147"/>
      <c r="DZ239" s="147"/>
      <c r="EA239" s="147"/>
      <c r="EB239" s="147"/>
      <c r="EC239" s="147"/>
      <c r="ED239" s="147"/>
      <c r="EE239" s="147"/>
      <c r="EF239" s="147"/>
      <c r="EG239" s="147"/>
      <c r="EH239" s="147"/>
      <c r="EI239" s="147"/>
      <c r="EJ239" s="147"/>
      <c r="EK239" s="147"/>
      <c r="EL239" s="147"/>
      <c r="EM239" s="147"/>
      <c r="EN239" s="147"/>
      <c r="EO239" s="147"/>
      <c r="EP239" s="147"/>
      <c r="EQ239" s="147"/>
      <c r="ER239" s="147"/>
      <c r="ES239" s="147"/>
      <c r="ET239" s="147"/>
      <c r="EU239" s="147"/>
      <c r="EV239" s="147"/>
      <c r="EW239" s="147"/>
      <c r="EX239" s="147"/>
    </row>
    <row r="240" spans="29:154" x14ac:dyDescent="0.25">
      <c r="AC240" s="147"/>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147"/>
      <c r="BM240" s="147"/>
      <c r="BN240" s="147"/>
      <c r="BO240" s="147"/>
      <c r="BP240" s="147"/>
      <c r="BQ240" s="147"/>
      <c r="BR240" s="147"/>
      <c r="BS240" s="147"/>
      <c r="BT240" s="147"/>
      <c r="BU240" s="147"/>
      <c r="BV240" s="147"/>
      <c r="BW240" s="147"/>
      <c r="BX240" s="147"/>
      <c r="BY240" s="147"/>
      <c r="BZ240" s="147"/>
      <c r="CA240" s="147"/>
      <c r="CB240" s="147"/>
      <c r="CC240" s="147"/>
      <c r="CD240" s="147"/>
      <c r="CE240" s="147"/>
      <c r="CF240" s="147"/>
      <c r="CG240" s="147"/>
      <c r="CH240" s="147"/>
      <c r="CI240" s="147"/>
      <c r="CJ240" s="147"/>
      <c r="CK240" s="147"/>
      <c r="CL240" s="147"/>
      <c r="CM240" s="147"/>
      <c r="CN240" s="147"/>
      <c r="CO240" s="147"/>
      <c r="CP240" s="147"/>
      <c r="CQ240" s="147"/>
      <c r="CR240" s="147"/>
      <c r="CS240" s="147"/>
      <c r="CT240" s="147"/>
      <c r="CU240" s="147"/>
      <c r="CV240" s="147"/>
      <c r="CW240" s="147"/>
      <c r="CX240" s="147"/>
      <c r="CY240" s="147"/>
      <c r="CZ240" s="147"/>
      <c r="DA240" s="147"/>
      <c r="DB240" s="147"/>
      <c r="DC240" s="147"/>
      <c r="DD240" s="147"/>
      <c r="DE240" s="147"/>
      <c r="DF240" s="147"/>
      <c r="DG240" s="147"/>
      <c r="DH240" s="147"/>
      <c r="DI240" s="147"/>
      <c r="DJ240" s="147"/>
      <c r="DK240" s="147"/>
      <c r="DL240" s="147"/>
      <c r="DM240" s="147"/>
      <c r="DN240" s="147"/>
      <c r="DO240" s="147"/>
      <c r="DP240" s="147"/>
      <c r="DQ240" s="147"/>
      <c r="DR240" s="147"/>
      <c r="DS240" s="147"/>
      <c r="DT240" s="147"/>
      <c r="DU240" s="147"/>
      <c r="DV240" s="147"/>
      <c r="DW240" s="147"/>
      <c r="DX240" s="147"/>
      <c r="DY240" s="147"/>
      <c r="DZ240" s="147"/>
      <c r="EA240" s="147"/>
      <c r="EB240" s="147"/>
      <c r="EC240" s="147"/>
      <c r="ED240" s="147"/>
      <c r="EE240" s="147"/>
      <c r="EF240" s="147"/>
      <c r="EG240" s="147"/>
      <c r="EH240" s="147"/>
      <c r="EI240" s="147"/>
      <c r="EJ240" s="147"/>
      <c r="EK240" s="147"/>
      <c r="EL240" s="147"/>
      <c r="EM240" s="147"/>
      <c r="EN240" s="147"/>
      <c r="EO240" s="147"/>
      <c r="EP240" s="147"/>
      <c r="EQ240" s="147"/>
      <c r="ER240" s="147"/>
      <c r="ES240" s="147"/>
      <c r="ET240" s="147"/>
      <c r="EU240" s="147"/>
      <c r="EV240" s="147"/>
      <c r="EW240" s="147"/>
      <c r="EX240" s="147"/>
    </row>
    <row r="241" spans="29:154" x14ac:dyDescent="0.25">
      <c r="AC241" s="147"/>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c r="BI241" s="147"/>
      <c r="BJ241" s="147"/>
      <c r="BK241" s="147"/>
      <c r="BL241" s="147"/>
      <c r="BM241" s="147"/>
      <c r="BN241" s="147"/>
      <c r="BO241" s="147"/>
      <c r="BP241" s="147"/>
      <c r="BQ241" s="147"/>
      <c r="BR241" s="147"/>
      <c r="BS241" s="147"/>
      <c r="BT241" s="147"/>
      <c r="BU241" s="147"/>
      <c r="BV241" s="147"/>
      <c r="BW241" s="147"/>
      <c r="BX241" s="147"/>
      <c r="BY241" s="147"/>
      <c r="BZ241" s="147"/>
      <c r="CA241" s="147"/>
      <c r="CB241" s="147"/>
      <c r="CC241" s="147"/>
      <c r="CD241" s="147"/>
      <c r="CE241" s="147"/>
      <c r="CF241" s="147"/>
      <c r="CG241" s="147"/>
      <c r="CH241" s="147"/>
      <c r="CI241" s="147"/>
      <c r="CJ241" s="147"/>
      <c r="CK241" s="147"/>
      <c r="CL241" s="147"/>
      <c r="CM241" s="147"/>
      <c r="CN241" s="147"/>
      <c r="CO241" s="147"/>
      <c r="CP241" s="147"/>
      <c r="CQ241" s="147"/>
      <c r="CR241" s="147"/>
      <c r="CS241" s="147"/>
      <c r="CT241" s="147"/>
      <c r="CU241" s="147"/>
      <c r="CV241" s="147"/>
      <c r="CW241" s="147"/>
      <c r="CX241" s="147"/>
      <c r="CY241" s="147"/>
      <c r="CZ241" s="147"/>
      <c r="DA241" s="147"/>
      <c r="DB241" s="147"/>
      <c r="DC241" s="147"/>
      <c r="DD241" s="147"/>
      <c r="DE241" s="147"/>
      <c r="DF241" s="147"/>
      <c r="DG241" s="147"/>
      <c r="DH241" s="147"/>
      <c r="DI241" s="147"/>
      <c r="DJ241" s="147"/>
      <c r="DK241" s="147"/>
      <c r="DL241" s="147"/>
      <c r="DM241" s="147"/>
      <c r="DN241" s="147"/>
      <c r="DO241" s="147"/>
      <c r="DP241" s="147"/>
      <c r="DQ241" s="147"/>
      <c r="DR241" s="147"/>
      <c r="DS241" s="147"/>
      <c r="DT241" s="147"/>
      <c r="DU241" s="147"/>
      <c r="DV241" s="147"/>
      <c r="DW241" s="147"/>
      <c r="DX241" s="147"/>
      <c r="DY241" s="147"/>
      <c r="DZ241" s="147"/>
      <c r="EA241" s="147"/>
      <c r="EB241" s="147"/>
      <c r="EC241" s="147"/>
      <c r="ED241" s="147"/>
      <c r="EE241" s="147"/>
      <c r="EF241" s="147"/>
      <c r="EG241" s="147"/>
      <c r="EH241" s="147"/>
      <c r="EI241" s="147"/>
      <c r="EJ241" s="147"/>
      <c r="EK241" s="147"/>
      <c r="EL241" s="147"/>
      <c r="EM241" s="147"/>
      <c r="EN241" s="147"/>
      <c r="EO241" s="147"/>
      <c r="EP241" s="147"/>
      <c r="EQ241" s="147"/>
      <c r="ER241" s="147"/>
      <c r="ES241" s="147"/>
      <c r="ET241" s="147"/>
      <c r="EU241" s="147"/>
      <c r="EV241" s="147"/>
      <c r="EW241" s="147"/>
      <c r="EX241" s="147"/>
    </row>
    <row r="242" spans="29:154" x14ac:dyDescent="0.25">
      <c r="AC242" s="147"/>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c r="BI242" s="147"/>
      <c r="BJ242" s="147"/>
      <c r="BK242" s="147"/>
      <c r="BL242" s="147"/>
      <c r="BM242" s="147"/>
      <c r="BN242" s="147"/>
      <c r="BO242" s="147"/>
      <c r="BP242" s="147"/>
      <c r="BQ242" s="147"/>
      <c r="BR242" s="147"/>
      <c r="BS242" s="147"/>
      <c r="BT242" s="147"/>
      <c r="BU242" s="147"/>
      <c r="BV242" s="147"/>
      <c r="BW242" s="147"/>
      <c r="BX242" s="147"/>
      <c r="BY242" s="147"/>
      <c r="BZ242" s="147"/>
      <c r="CA242" s="147"/>
      <c r="CB242" s="147"/>
      <c r="CC242" s="147"/>
      <c r="CD242" s="147"/>
      <c r="CE242" s="147"/>
      <c r="CF242" s="147"/>
      <c r="CG242" s="147"/>
      <c r="CH242" s="147"/>
      <c r="CI242" s="147"/>
      <c r="CJ242" s="147"/>
      <c r="CK242" s="147"/>
      <c r="CL242" s="147"/>
      <c r="CM242" s="147"/>
      <c r="CN242" s="147"/>
      <c r="CO242" s="147"/>
      <c r="CP242" s="147"/>
      <c r="CQ242" s="147"/>
      <c r="CR242" s="147"/>
      <c r="CS242" s="147"/>
      <c r="CT242" s="147"/>
      <c r="CU242" s="147"/>
      <c r="CV242" s="147"/>
      <c r="CW242" s="147"/>
      <c r="CX242" s="147"/>
      <c r="CY242" s="147"/>
      <c r="CZ242" s="147"/>
      <c r="DA242" s="147"/>
      <c r="DB242" s="147"/>
      <c r="DC242" s="147"/>
      <c r="DD242" s="147"/>
      <c r="DE242" s="147"/>
      <c r="DF242" s="147"/>
      <c r="DG242" s="147"/>
      <c r="DH242" s="147"/>
      <c r="DI242" s="147"/>
      <c r="DJ242" s="147"/>
      <c r="DK242" s="147"/>
      <c r="DL242" s="147"/>
      <c r="DM242" s="147"/>
      <c r="DN242" s="147"/>
      <c r="DO242" s="147"/>
      <c r="DP242" s="147"/>
      <c r="DQ242" s="147"/>
      <c r="DR242" s="147"/>
      <c r="DS242" s="147"/>
      <c r="DT242" s="147"/>
      <c r="DU242" s="147"/>
      <c r="DV242" s="147"/>
      <c r="DW242" s="147"/>
      <c r="DX242" s="147"/>
      <c r="DY242" s="147"/>
      <c r="DZ242" s="147"/>
      <c r="EA242" s="147"/>
      <c r="EB242" s="147"/>
      <c r="EC242" s="147"/>
      <c r="ED242" s="147"/>
      <c r="EE242" s="147"/>
      <c r="EF242" s="147"/>
      <c r="EG242" s="147"/>
      <c r="EH242" s="147"/>
      <c r="EI242" s="147"/>
      <c r="EJ242" s="147"/>
      <c r="EK242" s="147"/>
      <c r="EL242" s="147"/>
      <c r="EM242" s="147"/>
      <c r="EN242" s="147"/>
      <c r="EO242" s="147"/>
      <c r="EP242" s="147"/>
      <c r="EQ242" s="147"/>
      <c r="ER242" s="147"/>
      <c r="ES242" s="147"/>
      <c r="ET242" s="147"/>
      <c r="EU242" s="147"/>
      <c r="EV242" s="147"/>
      <c r="EW242" s="147"/>
      <c r="EX242" s="147"/>
    </row>
    <row r="243" spans="29:154" x14ac:dyDescent="0.25">
      <c r="AC243" s="147"/>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c r="BJ243" s="147"/>
      <c r="BK243" s="147"/>
      <c r="BL243" s="147"/>
      <c r="BM243" s="147"/>
      <c r="BN243" s="147"/>
      <c r="BO243" s="147"/>
      <c r="BP243" s="147"/>
      <c r="BQ243" s="147"/>
      <c r="BR243" s="147"/>
      <c r="BS243" s="147"/>
      <c r="BT243" s="147"/>
      <c r="BU243" s="147"/>
      <c r="BV243" s="147"/>
      <c r="BW243" s="147"/>
      <c r="BX243" s="147"/>
      <c r="BY243" s="147"/>
      <c r="BZ243" s="147"/>
      <c r="CA243" s="147"/>
      <c r="CB243" s="147"/>
      <c r="CC243" s="147"/>
      <c r="CD243" s="147"/>
      <c r="CE243" s="147"/>
      <c r="CF243" s="147"/>
      <c r="CG243" s="147"/>
      <c r="CH243" s="147"/>
      <c r="CI243" s="147"/>
      <c r="CJ243" s="147"/>
      <c r="CK243" s="147"/>
      <c r="CL243" s="147"/>
      <c r="CM243" s="147"/>
      <c r="CN243" s="147"/>
      <c r="CO243" s="147"/>
      <c r="CP243" s="147"/>
      <c r="CQ243" s="147"/>
      <c r="CR243" s="147"/>
      <c r="CS243" s="147"/>
      <c r="CT243" s="147"/>
      <c r="CU243" s="147"/>
      <c r="CV243" s="147"/>
      <c r="CW243" s="147"/>
      <c r="CX243" s="147"/>
      <c r="CY243" s="147"/>
      <c r="CZ243" s="147"/>
      <c r="DA243" s="147"/>
      <c r="DB243" s="147"/>
      <c r="DC243" s="147"/>
      <c r="DD243" s="147"/>
      <c r="DE243" s="147"/>
      <c r="DF243" s="147"/>
      <c r="DG243" s="147"/>
      <c r="DH243" s="147"/>
      <c r="DI243" s="147"/>
      <c r="DJ243" s="147"/>
      <c r="DK243" s="147"/>
      <c r="DL243" s="147"/>
      <c r="DM243" s="147"/>
      <c r="DN243" s="147"/>
      <c r="DO243" s="147"/>
      <c r="DP243" s="147"/>
      <c r="DQ243" s="147"/>
      <c r="DR243" s="147"/>
      <c r="DS243" s="147"/>
      <c r="DT243" s="147"/>
      <c r="DU243" s="147"/>
      <c r="DV243" s="147"/>
      <c r="DW243" s="147"/>
      <c r="DX243" s="147"/>
      <c r="DY243" s="147"/>
      <c r="DZ243" s="147"/>
      <c r="EA243" s="147"/>
      <c r="EB243" s="147"/>
      <c r="EC243" s="147"/>
      <c r="ED243" s="147"/>
      <c r="EE243" s="147"/>
      <c r="EF243" s="147"/>
      <c r="EG243" s="147"/>
      <c r="EH243" s="147"/>
      <c r="EI243" s="147"/>
      <c r="EJ243" s="147"/>
      <c r="EK243" s="147"/>
      <c r="EL243" s="147"/>
      <c r="EM243" s="147"/>
      <c r="EN243" s="147"/>
      <c r="EO243" s="147"/>
      <c r="EP243" s="147"/>
      <c r="EQ243" s="147"/>
      <c r="ER243" s="147"/>
      <c r="ES243" s="147"/>
      <c r="ET243" s="147"/>
      <c r="EU243" s="147"/>
      <c r="EV243" s="147"/>
      <c r="EW243" s="147"/>
      <c r="EX243" s="147"/>
    </row>
    <row r="244" spans="29:154" x14ac:dyDescent="0.25">
      <c r="AC244" s="147"/>
      <c r="AD244" s="147"/>
      <c r="AE244" s="147"/>
      <c r="AF244" s="147"/>
      <c r="AG244" s="147"/>
      <c r="AH244" s="147"/>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c r="BI244" s="147"/>
      <c r="BJ244" s="147"/>
      <c r="BK244" s="147"/>
      <c r="BL244" s="147"/>
      <c r="BM244" s="147"/>
      <c r="BN244" s="147"/>
      <c r="BO244" s="147"/>
      <c r="BP244" s="147"/>
      <c r="BQ244" s="147"/>
      <c r="BR244" s="147"/>
      <c r="BS244" s="147"/>
      <c r="BT244" s="147"/>
      <c r="BU244" s="147"/>
      <c r="BV244" s="147"/>
      <c r="BW244" s="147"/>
      <c r="BX244" s="147"/>
      <c r="BY244" s="147"/>
      <c r="BZ244" s="147"/>
      <c r="CA244" s="147"/>
      <c r="CB244" s="147"/>
      <c r="CC244" s="147"/>
      <c r="CD244" s="147"/>
      <c r="CE244" s="147"/>
      <c r="CF244" s="147"/>
      <c r="CG244" s="147"/>
      <c r="CH244" s="147"/>
      <c r="CI244" s="147"/>
      <c r="CJ244" s="147"/>
      <c r="CK244" s="147"/>
      <c r="CL244" s="147"/>
      <c r="CM244" s="147"/>
      <c r="CN244" s="147"/>
      <c r="CO244" s="147"/>
      <c r="CP244" s="147"/>
      <c r="CQ244" s="147"/>
      <c r="CR244" s="147"/>
      <c r="CS244" s="147"/>
      <c r="CT244" s="147"/>
      <c r="CU244" s="147"/>
      <c r="CV244" s="147"/>
      <c r="CW244" s="147"/>
      <c r="CX244" s="147"/>
      <c r="CY244" s="147"/>
      <c r="CZ244" s="147"/>
      <c r="DA244" s="147"/>
      <c r="DB244" s="147"/>
      <c r="DC244" s="147"/>
      <c r="DD244" s="147"/>
      <c r="DE244" s="147"/>
      <c r="DF244" s="147"/>
      <c r="DG244" s="147"/>
      <c r="DH244" s="147"/>
      <c r="DI244" s="147"/>
      <c r="DJ244" s="147"/>
      <c r="DK244" s="147"/>
      <c r="DL244" s="147"/>
      <c r="DM244" s="147"/>
      <c r="DN244" s="147"/>
      <c r="DO244" s="147"/>
      <c r="DP244" s="147"/>
      <c r="DQ244" s="147"/>
      <c r="DR244" s="147"/>
      <c r="DS244" s="147"/>
      <c r="DT244" s="147"/>
      <c r="DU244" s="147"/>
      <c r="DV244" s="147"/>
      <c r="DW244" s="147"/>
      <c r="DX244" s="147"/>
      <c r="DY244" s="147"/>
      <c r="DZ244" s="147"/>
      <c r="EA244" s="147"/>
      <c r="EB244" s="147"/>
      <c r="EC244" s="147"/>
      <c r="ED244" s="147"/>
      <c r="EE244" s="147"/>
      <c r="EF244" s="147"/>
      <c r="EG244" s="147"/>
      <c r="EH244" s="147"/>
      <c r="EI244" s="147"/>
      <c r="EJ244" s="147"/>
      <c r="EK244" s="147"/>
      <c r="EL244" s="147"/>
      <c r="EM244" s="147"/>
      <c r="EN244" s="147"/>
      <c r="EO244" s="147"/>
      <c r="EP244" s="147"/>
      <c r="EQ244" s="147"/>
      <c r="ER244" s="147"/>
      <c r="ES244" s="147"/>
      <c r="ET244" s="147"/>
      <c r="EU244" s="147"/>
      <c r="EV244" s="147"/>
      <c r="EW244" s="147"/>
      <c r="EX244" s="147"/>
    </row>
    <row r="245" spans="29:154" x14ac:dyDescent="0.25">
      <c r="AC245" s="147"/>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c r="BI245" s="147"/>
      <c r="BJ245" s="147"/>
      <c r="BK245" s="147"/>
      <c r="BL245" s="147"/>
      <c r="BM245" s="147"/>
      <c r="BN245" s="147"/>
      <c r="BO245" s="147"/>
      <c r="BP245" s="147"/>
      <c r="BQ245" s="147"/>
      <c r="BR245" s="147"/>
      <c r="BS245" s="147"/>
      <c r="BT245" s="147"/>
      <c r="BU245" s="147"/>
      <c r="BV245" s="147"/>
      <c r="BW245" s="147"/>
      <c r="BX245" s="147"/>
      <c r="BY245" s="147"/>
      <c r="BZ245" s="147"/>
      <c r="CA245" s="147"/>
      <c r="CB245" s="147"/>
      <c r="CC245" s="147"/>
      <c r="CD245" s="147"/>
      <c r="CE245" s="147"/>
      <c r="CF245" s="147"/>
      <c r="CG245" s="147"/>
      <c r="CH245" s="147"/>
      <c r="CI245" s="147"/>
      <c r="CJ245" s="147"/>
      <c r="CK245" s="147"/>
      <c r="CL245" s="147"/>
      <c r="CM245" s="147"/>
      <c r="CN245" s="147"/>
      <c r="CO245" s="147"/>
      <c r="CP245" s="147"/>
      <c r="CQ245" s="147"/>
      <c r="CR245" s="147"/>
      <c r="CS245" s="147"/>
      <c r="CT245" s="147"/>
      <c r="CU245" s="147"/>
      <c r="CV245" s="147"/>
      <c r="CW245" s="147"/>
      <c r="CX245" s="147"/>
      <c r="CY245" s="147"/>
      <c r="CZ245" s="147"/>
      <c r="DA245" s="147"/>
      <c r="DB245" s="147"/>
      <c r="DC245" s="147"/>
      <c r="DD245" s="147"/>
      <c r="DE245" s="147"/>
      <c r="DF245" s="147"/>
      <c r="DG245" s="147"/>
      <c r="DH245" s="147"/>
      <c r="DI245" s="147"/>
      <c r="DJ245" s="147"/>
      <c r="DK245" s="147"/>
      <c r="DL245" s="147"/>
      <c r="DM245" s="147"/>
      <c r="DN245" s="147"/>
      <c r="DO245" s="147"/>
      <c r="DP245" s="147"/>
      <c r="DQ245" s="147"/>
      <c r="DR245" s="147"/>
      <c r="DS245" s="147"/>
      <c r="DT245" s="147"/>
      <c r="DU245" s="147"/>
      <c r="DV245" s="147"/>
      <c r="DW245" s="147"/>
      <c r="DX245" s="147"/>
      <c r="DY245" s="147"/>
      <c r="DZ245" s="147"/>
      <c r="EA245" s="147"/>
      <c r="EB245" s="147"/>
      <c r="EC245" s="147"/>
      <c r="ED245" s="147"/>
      <c r="EE245" s="147"/>
      <c r="EF245" s="147"/>
      <c r="EG245" s="147"/>
      <c r="EH245" s="147"/>
      <c r="EI245" s="147"/>
      <c r="EJ245" s="147"/>
      <c r="EK245" s="147"/>
      <c r="EL245" s="147"/>
      <c r="EM245" s="147"/>
      <c r="EN245" s="147"/>
      <c r="EO245" s="147"/>
      <c r="EP245" s="147"/>
      <c r="EQ245" s="147"/>
      <c r="ER245" s="147"/>
      <c r="ES245" s="147"/>
      <c r="ET245" s="147"/>
      <c r="EU245" s="147"/>
      <c r="EV245" s="147"/>
      <c r="EW245" s="147"/>
      <c r="EX245" s="147"/>
    </row>
    <row r="246" spans="29:154" x14ac:dyDescent="0.25">
      <c r="AC246" s="147"/>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c r="BI246" s="147"/>
      <c r="BJ246" s="147"/>
      <c r="BK246" s="147"/>
      <c r="BL246" s="147"/>
      <c r="BM246" s="147"/>
      <c r="BN246" s="147"/>
      <c r="BO246" s="147"/>
      <c r="BP246" s="147"/>
      <c r="BQ246" s="147"/>
      <c r="BR246" s="147"/>
      <c r="BS246" s="147"/>
      <c r="BT246" s="147"/>
      <c r="BU246" s="147"/>
      <c r="BV246" s="147"/>
      <c r="BW246" s="147"/>
      <c r="BX246" s="147"/>
      <c r="BY246" s="147"/>
      <c r="BZ246" s="147"/>
      <c r="CA246" s="147"/>
      <c r="CB246" s="147"/>
      <c r="CC246" s="147"/>
      <c r="CD246" s="147"/>
      <c r="CE246" s="147"/>
      <c r="CF246" s="147"/>
      <c r="CG246" s="147"/>
      <c r="CH246" s="147"/>
      <c r="CI246" s="147"/>
      <c r="CJ246" s="147"/>
      <c r="CK246" s="147"/>
      <c r="CL246" s="147"/>
      <c r="CM246" s="147"/>
      <c r="CN246" s="147"/>
      <c r="CO246" s="147"/>
      <c r="CP246" s="147"/>
      <c r="CQ246" s="147"/>
      <c r="CR246" s="147"/>
      <c r="CS246" s="147"/>
      <c r="CT246" s="147"/>
      <c r="CU246" s="147"/>
      <c r="CV246" s="147"/>
      <c r="CW246" s="147"/>
      <c r="CX246" s="147"/>
      <c r="CY246" s="147"/>
      <c r="CZ246" s="147"/>
      <c r="DA246" s="147"/>
      <c r="DB246" s="147"/>
      <c r="DC246" s="147"/>
      <c r="DD246" s="147"/>
      <c r="DE246" s="147"/>
      <c r="DF246" s="147"/>
      <c r="DG246" s="147"/>
      <c r="DH246" s="147"/>
      <c r="DI246" s="147"/>
      <c r="DJ246" s="147"/>
      <c r="DK246" s="147"/>
      <c r="DL246" s="147"/>
      <c r="DM246" s="147"/>
      <c r="DN246" s="147"/>
      <c r="DO246" s="147"/>
      <c r="DP246" s="147"/>
      <c r="DQ246" s="147"/>
      <c r="DR246" s="147"/>
      <c r="DS246" s="147"/>
      <c r="DT246" s="147"/>
      <c r="DU246" s="147"/>
      <c r="DV246" s="147"/>
      <c r="DW246" s="147"/>
      <c r="DX246" s="147"/>
      <c r="DY246" s="147"/>
      <c r="DZ246" s="147"/>
      <c r="EA246" s="147"/>
      <c r="EB246" s="147"/>
      <c r="EC246" s="147"/>
      <c r="ED246" s="147"/>
      <c r="EE246" s="147"/>
      <c r="EF246" s="147"/>
      <c r="EG246" s="147"/>
      <c r="EH246" s="147"/>
      <c r="EI246" s="147"/>
      <c r="EJ246" s="147"/>
      <c r="EK246" s="147"/>
      <c r="EL246" s="147"/>
      <c r="EM246" s="147"/>
      <c r="EN246" s="147"/>
      <c r="EO246" s="147"/>
      <c r="EP246" s="147"/>
      <c r="EQ246" s="147"/>
      <c r="ER246" s="147"/>
      <c r="ES246" s="147"/>
      <c r="ET246" s="147"/>
      <c r="EU246" s="147"/>
      <c r="EV246" s="147"/>
      <c r="EW246" s="147"/>
      <c r="EX246" s="147"/>
    </row>
    <row r="247" spans="29:154" x14ac:dyDescent="0.25">
      <c r="AC247" s="147"/>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c r="BI247" s="147"/>
      <c r="BJ247" s="147"/>
      <c r="BK247" s="147"/>
      <c r="BL247" s="147"/>
      <c r="BM247" s="147"/>
      <c r="BN247" s="147"/>
      <c r="BO247" s="147"/>
      <c r="BP247" s="147"/>
      <c r="BQ247" s="147"/>
      <c r="BR247" s="147"/>
      <c r="BS247" s="147"/>
      <c r="BT247" s="147"/>
      <c r="BU247" s="147"/>
      <c r="BV247" s="147"/>
      <c r="BW247" s="147"/>
      <c r="BX247" s="147"/>
      <c r="BY247" s="147"/>
      <c r="BZ247" s="147"/>
      <c r="CA247" s="147"/>
      <c r="CB247" s="147"/>
      <c r="CC247" s="147"/>
      <c r="CD247" s="147"/>
      <c r="CE247" s="147"/>
      <c r="CF247" s="147"/>
      <c r="CG247" s="147"/>
      <c r="CH247" s="147"/>
      <c r="CI247" s="147"/>
      <c r="CJ247" s="147"/>
      <c r="CK247" s="147"/>
      <c r="CL247" s="147"/>
      <c r="CM247" s="147"/>
      <c r="CN247" s="147"/>
      <c r="CO247" s="147"/>
      <c r="CP247" s="147"/>
      <c r="CQ247" s="147"/>
      <c r="CR247" s="147"/>
      <c r="CS247" s="147"/>
      <c r="CT247" s="147"/>
      <c r="CU247" s="147"/>
      <c r="CV247" s="147"/>
      <c r="CW247" s="147"/>
      <c r="CX247" s="147"/>
      <c r="CY247" s="147"/>
      <c r="CZ247" s="147"/>
      <c r="DA247" s="147"/>
      <c r="DB247" s="147"/>
      <c r="DC247" s="147"/>
      <c r="DD247" s="147"/>
      <c r="DE247" s="147"/>
      <c r="DF247" s="147"/>
      <c r="DG247" s="147"/>
      <c r="DH247" s="147"/>
      <c r="DI247" s="147"/>
      <c r="DJ247" s="147"/>
      <c r="DK247" s="147"/>
      <c r="DL247" s="147"/>
      <c r="DM247" s="147"/>
      <c r="DN247" s="147"/>
      <c r="DO247" s="147"/>
      <c r="DP247" s="147"/>
      <c r="DQ247" s="147"/>
      <c r="DR247" s="147"/>
      <c r="DS247" s="147"/>
      <c r="DT247" s="147"/>
      <c r="DU247" s="147"/>
      <c r="DV247" s="147"/>
      <c r="DW247" s="147"/>
      <c r="DX247" s="147"/>
      <c r="DY247" s="147"/>
      <c r="DZ247" s="147"/>
      <c r="EA247" s="147"/>
      <c r="EB247" s="147"/>
      <c r="EC247" s="147"/>
      <c r="ED247" s="147"/>
      <c r="EE247" s="147"/>
      <c r="EF247" s="147"/>
      <c r="EG247" s="147"/>
      <c r="EH247" s="147"/>
      <c r="EI247" s="147"/>
      <c r="EJ247" s="147"/>
      <c r="EK247" s="147"/>
      <c r="EL247" s="147"/>
      <c r="EM247" s="147"/>
      <c r="EN247" s="147"/>
      <c r="EO247" s="147"/>
      <c r="EP247" s="147"/>
      <c r="EQ247" s="147"/>
      <c r="ER247" s="147"/>
      <c r="ES247" s="147"/>
      <c r="ET247" s="147"/>
      <c r="EU247" s="147"/>
      <c r="EV247" s="147"/>
      <c r="EW247" s="147"/>
      <c r="EX247" s="147"/>
    </row>
    <row r="248" spans="29:154" x14ac:dyDescent="0.25">
      <c r="AC248" s="147"/>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c r="BI248" s="147"/>
      <c r="BJ248" s="147"/>
      <c r="BK248" s="147"/>
      <c r="BL248" s="147"/>
      <c r="BM248" s="147"/>
      <c r="BN248" s="147"/>
      <c r="BO248" s="147"/>
      <c r="BP248" s="147"/>
      <c r="BQ248" s="147"/>
      <c r="BR248" s="147"/>
      <c r="BS248" s="147"/>
      <c r="BT248" s="147"/>
      <c r="BU248" s="147"/>
      <c r="BV248" s="147"/>
      <c r="BW248" s="147"/>
      <c r="BX248" s="147"/>
      <c r="BY248" s="147"/>
      <c r="BZ248" s="147"/>
      <c r="CA248" s="147"/>
      <c r="CB248" s="147"/>
      <c r="CC248" s="147"/>
      <c r="CD248" s="147"/>
      <c r="CE248" s="147"/>
      <c r="CF248" s="147"/>
      <c r="CG248" s="147"/>
      <c r="CH248" s="147"/>
      <c r="CI248" s="147"/>
      <c r="CJ248" s="147"/>
      <c r="CK248" s="147"/>
      <c r="CL248" s="147"/>
      <c r="CM248" s="147"/>
      <c r="CN248" s="147"/>
      <c r="CO248" s="147"/>
      <c r="CP248" s="147"/>
      <c r="CQ248" s="147"/>
      <c r="CR248" s="147"/>
      <c r="CS248" s="147"/>
      <c r="CT248" s="147"/>
      <c r="CU248" s="147"/>
      <c r="CV248" s="147"/>
      <c r="CW248" s="147"/>
      <c r="CX248" s="147"/>
      <c r="CY248" s="147"/>
      <c r="CZ248" s="147"/>
      <c r="DA248" s="147"/>
      <c r="DB248" s="147"/>
      <c r="DC248" s="147"/>
      <c r="DD248" s="147"/>
      <c r="DE248" s="147"/>
      <c r="DF248" s="147"/>
      <c r="DG248" s="147"/>
      <c r="DH248" s="147"/>
      <c r="DI248" s="147"/>
      <c r="DJ248" s="147"/>
      <c r="DK248" s="147"/>
      <c r="DL248" s="147"/>
      <c r="DM248" s="147"/>
      <c r="DN248" s="147"/>
      <c r="DO248" s="147"/>
      <c r="DP248" s="147"/>
      <c r="DQ248" s="147"/>
      <c r="DR248" s="147"/>
      <c r="DS248" s="147"/>
      <c r="DT248" s="147"/>
      <c r="DU248" s="147"/>
      <c r="DV248" s="147"/>
      <c r="DW248" s="147"/>
      <c r="DX248" s="147"/>
      <c r="DY248" s="147"/>
      <c r="DZ248" s="147"/>
      <c r="EA248" s="147"/>
      <c r="EB248" s="147"/>
      <c r="EC248" s="147"/>
      <c r="ED248" s="147"/>
      <c r="EE248" s="147"/>
      <c r="EF248" s="147"/>
      <c r="EG248" s="147"/>
      <c r="EH248" s="147"/>
      <c r="EI248" s="147"/>
      <c r="EJ248" s="147"/>
      <c r="EK248" s="147"/>
      <c r="EL248" s="147"/>
      <c r="EM248" s="147"/>
      <c r="EN248" s="147"/>
      <c r="EO248" s="147"/>
      <c r="EP248" s="147"/>
      <c r="EQ248" s="147"/>
      <c r="ER248" s="147"/>
      <c r="ES248" s="147"/>
      <c r="ET248" s="147"/>
      <c r="EU248" s="147"/>
      <c r="EV248" s="147"/>
      <c r="EW248" s="147"/>
      <c r="EX248" s="147"/>
    </row>
    <row r="249" spans="29:154" x14ac:dyDescent="0.25">
      <c r="AC249" s="147"/>
      <c r="AD249" s="147"/>
      <c r="AE249" s="147"/>
      <c r="AF249" s="147"/>
      <c r="AG249" s="147"/>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c r="BI249" s="147"/>
      <c r="BJ249" s="147"/>
      <c r="BK249" s="147"/>
      <c r="BL249" s="147"/>
      <c r="BM249" s="147"/>
      <c r="BN249" s="147"/>
      <c r="BO249" s="147"/>
      <c r="BP249" s="147"/>
      <c r="BQ249" s="147"/>
      <c r="BR249" s="147"/>
      <c r="BS249" s="147"/>
      <c r="BT249" s="147"/>
      <c r="BU249" s="147"/>
      <c r="BV249" s="147"/>
      <c r="BW249" s="147"/>
      <c r="BX249" s="147"/>
      <c r="BY249" s="147"/>
      <c r="BZ249" s="147"/>
      <c r="CA249" s="147"/>
      <c r="CB249" s="147"/>
      <c r="CC249" s="147"/>
      <c r="CD249" s="147"/>
      <c r="CE249" s="147"/>
      <c r="CF249" s="147"/>
      <c r="CG249" s="147"/>
      <c r="CH249" s="147"/>
      <c r="CI249" s="147"/>
      <c r="CJ249" s="147"/>
      <c r="CK249" s="147"/>
      <c r="CL249" s="147"/>
      <c r="CM249" s="147"/>
      <c r="CN249" s="147"/>
      <c r="CO249" s="147"/>
      <c r="CP249" s="147"/>
      <c r="CQ249" s="147"/>
      <c r="CR249" s="147"/>
      <c r="CS249" s="147"/>
      <c r="CT249" s="147"/>
      <c r="CU249" s="147"/>
      <c r="CV249" s="147"/>
      <c r="CW249" s="147"/>
      <c r="CX249" s="147"/>
      <c r="CY249" s="147"/>
      <c r="CZ249" s="147"/>
      <c r="DA249" s="147"/>
      <c r="DB249" s="147"/>
      <c r="DC249" s="147"/>
      <c r="DD249" s="147"/>
      <c r="DE249" s="147"/>
      <c r="DF249" s="147"/>
      <c r="DG249" s="147"/>
      <c r="DH249" s="147"/>
      <c r="DI249" s="147"/>
      <c r="DJ249" s="147"/>
      <c r="DK249" s="147"/>
      <c r="DL249" s="147"/>
      <c r="DM249" s="147"/>
      <c r="DN249" s="147"/>
      <c r="DO249" s="147"/>
      <c r="DP249" s="147"/>
      <c r="DQ249" s="147"/>
      <c r="DR249" s="147"/>
      <c r="DS249" s="147"/>
      <c r="DT249" s="147"/>
      <c r="DU249" s="147"/>
      <c r="DV249" s="147"/>
      <c r="DW249" s="147"/>
      <c r="DX249" s="147"/>
      <c r="DY249" s="147"/>
      <c r="DZ249" s="147"/>
      <c r="EA249" s="147"/>
      <c r="EB249" s="147"/>
      <c r="EC249" s="147"/>
      <c r="ED249" s="147"/>
      <c r="EE249" s="147"/>
      <c r="EF249" s="147"/>
      <c r="EG249" s="147"/>
      <c r="EH249" s="147"/>
      <c r="EI249" s="147"/>
      <c r="EJ249" s="147"/>
      <c r="EK249" s="147"/>
      <c r="EL249" s="147"/>
      <c r="EM249" s="147"/>
      <c r="EN249" s="147"/>
      <c r="EO249" s="147"/>
      <c r="EP249" s="147"/>
      <c r="EQ249" s="147"/>
      <c r="ER249" s="147"/>
      <c r="ES249" s="147"/>
      <c r="ET249" s="147"/>
      <c r="EU249" s="147"/>
      <c r="EV249" s="147"/>
      <c r="EW249" s="147"/>
      <c r="EX249" s="147"/>
    </row>
    <row r="250" spans="29:154" x14ac:dyDescent="0.25">
      <c r="AC250" s="147"/>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c r="BI250" s="147"/>
      <c r="BJ250" s="147"/>
      <c r="BK250" s="147"/>
      <c r="BL250" s="147"/>
      <c r="BM250" s="147"/>
      <c r="BN250" s="147"/>
      <c r="BO250" s="147"/>
      <c r="BP250" s="147"/>
      <c r="BQ250" s="147"/>
      <c r="BR250" s="147"/>
      <c r="BS250" s="147"/>
      <c r="BT250" s="147"/>
      <c r="BU250" s="147"/>
      <c r="BV250" s="147"/>
      <c r="BW250" s="147"/>
      <c r="BX250" s="147"/>
      <c r="BY250" s="147"/>
      <c r="BZ250" s="147"/>
      <c r="CA250" s="147"/>
      <c r="CB250" s="147"/>
      <c r="CC250" s="147"/>
      <c r="CD250" s="147"/>
      <c r="CE250" s="147"/>
      <c r="CF250" s="147"/>
      <c r="CG250" s="147"/>
      <c r="CH250" s="147"/>
      <c r="CI250" s="147"/>
      <c r="CJ250" s="147"/>
      <c r="CK250" s="147"/>
      <c r="CL250" s="147"/>
      <c r="CM250" s="147"/>
      <c r="CN250" s="147"/>
      <c r="CO250" s="147"/>
      <c r="CP250" s="147"/>
      <c r="CQ250" s="147"/>
      <c r="CR250" s="147"/>
      <c r="CS250" s="147"/>
      <c r="CT250" s="147"/>
      <c r="CU250" s="147"/>
      <c r="CV250" s="147"/>
      <c r="CW250" s="147"/>
      <c r="CX250" s="147"/>
      <c r="CY250" s="147"/>
      <c r="CZ250" s="147"/>
      <c r="DA250" s="147"/>
      <c r="DB250" s="147"/>
      <c r="DC250" s="147"/>
      <c r="DD250" s="147"/>
      <c r="DE250" s="147"/>
      <c r="DF250" s="147"/>
      <c r="DG250" s="147"/>
      <c r="DH250" s="147"/>
      <c r="DI250" s="147"/>
      <c r="DJ250" s="147"/>
      <c r="DK250" s="147"/>
      <c r="DL250" s="147"/>
      <c r="DM250" s="147"/>
      <c r="DN250" s="147"/>
      <c r="DO250" s="147"/>
      <c r="DP250" s="147"/>
      <c r="DQ250" s="147"/>
      <c r="DR250" s="147"/>
      <c r="DS250" s="147"/>
      <c r="DT250" s="147"/>
      <c r="DU250" s="147"/>
      <c r="DV250" s="147"/>
      <c r="DW250" s="147"/>
      <c r="DX250" s="147"/>
      <c r="DY250" s="147"/>
      <c r="DZ250" s="147"/>
      <c r="EA250" s="147"/>
      <c r="EB250" s="147"/>
      <c r="EC250" s="147"/>
      <c r="ED250" s="147"/>
      <c r="EE250" s="147"/>
      <c r="EF250" s="147"/>
      <c r="EG250" s="147"/>
      <c r="EH250" s="147"/>
      <c r="EI250" s="147"/>
      <c r="EJ250" s="147"/>
      <c r="EK250" s="147"/>
      <c r="EL250" s="147"/>
      <c r="EM250" s="147"/>
      <c r="EN250" s="147"/>
      <c r="EO250" s="147"/>
      <c r="EP250" s="147"/>
      <c r="EQ250" s="147"/>
      <c r="ER250" s="147"/>
      <c r="ES250" s="147"/>
      <c r="ET250" s="147"/>
      <c r="EU250" s="147"/>
      <c r="EV250" s="147"/>
      <c r="EW250" s="147"/>
      <c r="EX250" s="147"/>
    </row>
    <row r="251" spans="29:154" x14ac:dyDescent="0.25">
      <c r="AC251" s="147"/>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c r="BI251" s="147"/>
      <c r="BJ251" s="147"/>
      <c r="BK251" s="147"/>
      <c r="BL251" s="147"/>
      <c r="BM251" s="147"/>
      <c r="BN251" s="147"/>
      <c r="BO251" s="147"/>
      <c r="BP251" s="147"/>
      <c r="BQ251" s="147"/>
      <c r="BR251" s="147"/>
      <c r="BS251" s="147"/>
      <c r="BT251" s="147"/>
      <c r="BU251" s="147"/>
      <c r="BV251" s="147"/>
      <c r="BW251" s="147"/>
      <c r="BX251" s="147"/>
      <c r="BY251" s="147"/>
      <c r="BZ251" s="147"/>
      <c r="CA251" s="147"/>
      <c r="CB251" s="147"/>
      <c r="CC251" s="147"/>
      <c r="CD251" s="147"/>
      <c r="CE251" s="147"/>
      <c r="CF251" s="147"/>
      <c r="CG251" s="147"/>
      <c r="CH251" s="147"/>
      <c r="CI251" s="147"/>
      <c r="CJ251" s="147"/>
      <c r="CK251" s="147"/>
      <c r="CL251" s="147"/>
      <c r="CM251" s="147"/>
      <c r="CN251" s="147"/>
      <c r="CO251" s="147"/>
      <c r="CP251" s="147"/>
      <c r="CQ251" s="147"/>
      <c r="CR251" s="147"/>
      <c r="CS251" s="147"/>
      <c r="CT251" s="147"/>
      <c r="CU251" s="147"/>
      <c r="CV251" s="147"/>
      <c r="CW251" s="147"/>
      <c r="CX251" s="147"/>
      <c r="CY251" s="147"/>
      <c r="CZ251" s="147"/>
      <c r="DA251" s="147"/>
      <c r="DB251" s="147"/>
      <c r="DC251" s="147"/>
      <c r="DD251" s="147"/>
      <c r="DE251" s="147"/>
      <c r="DF251" s="147"/>
      <c r="DG251" s="147"/>
      <c r="DH251" s="147"/>
      <c r="DI251" s="147"/>
      <c r="DJ251" s="147"/>
      <c r="DK251" s="147"/>
      <c r="DL251" s="147"/>
      <c r="DM251" s="147"/>
      <c r="DN251" s="147"/>
      <c r="DO251" s="147"/>
      <c r="DP251" s="147"/>
      <c r="DQ251" s="147"/>
      <c r="DR251" s="147"/>
      <c r="DS251" s="147"/>
      <c r="DT251" s="147"/>
      <c r="DU251" s="147"/>
      <c r="DV251" s="147"/>
      <c r="DW251" s="147"/>
      <c r="DX251" s="147"/>
      <c r="DY251" s="147"/>
      <c r="DZ251" s="147"/>
      <c r="EA251" s="147"/>
      <c r="EB251" s="147"/>
      <c r="EC251" s="147"/>
      <c r="ED251" s="147"/>
      <c r="EE251" s="147"/>
      <c r="EF251" s="147"/>
      <c r="EG251" s="147"/>
      <c r="EH251" s="147"/>
      <c r="EI251" s="147"/>
      <c r="EJ251" s="147"/>
      <c r="EK251" s="147"/>
      <c r="EL251" s="147"/>
      <c r="EM251" s="147"/>
      <c r="EN251" s="147"/>
      <c r="EO251" s="147"/>
      <c r="EP251" s="147"/>
      <c r="EQ251" s="147"/>
      <c r="ER251" s="147"/>
      <c r="ES251" s="147"/>
      <c r="ET251" s="147"/>
      <c r="EU251" s="147"/>
      <c r="EV251" s="147"/>
      <c r="EW251" s="147"/>
      <c r="EX251" s="147"/>
    </row>
    <row r="252" spans="29:154" x14ac:dyDescent="0.25">
      <c r="AC252" s="147"/>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c r="BM252" s="147"/>
      <c r="BN252" s="147"/>
      <c r="BO252" s="147"/>
      <c r="BP252" s="147"/>
      <c r="BQ252" s="147"/>
      <c r="BR252" s="147"/>
      <c r="BS252" s="147"/>
      <c r="BT252" s="147"/>
      <c r="BU252" s="147"/>
      <c r="BV252" s="147"/>
      <c r="BW252" s="147"/>
      <c r="BX252" s="147"/>
      <c r="BY252" s="147"/>
      <c r="BZ252" s="147"/>
      <c r="CA252" s="147"/>
      <c r="CB252" s="147"/>
      <c r="CC252" s="147"/>
      <c r="CD252" s="147"/>
      <c r="CE252" s="147"/>
      <c r="CF252" s="147"/>
      <c r="CG252" s="147"/>
      <c r="CH252" s="147"/>
      <c r="CI252" s="147"/>
      <c r="CJ252" s="147"/>
      <c r="CK252" s="147"/>
      <c r="CL252" s="147"/>
      <c r="CM252" s="147"/>
      <c r="CN252" s="147"/>
      <c r="CO252" s="147"/>
      <c r="CP252" s="147"/>
      <c r="CQ252" s="147"/>
      <c r="CR252" s="147"/>
      <c r="CS252" s="147"/>
      <c r="CT252" s="147"/>
      <c r="CU252" s="147"/>
      <c r="CV252" s="147"/>
      <c r="CW252" s="147"/>
      <c r="CX252" s="147"/>
      <c r="CY252" s="147"/>
      <c r="CZ252" s="147"/>
      <c r="DA252" s="147"/>
      <c r="DB252" s="147"/>
      <c r="DC252" s="147"/>
      <c r="DD252" s="147"/>
      <c r="DE252" s="147"/>
      <c r="DF252" s="147"/>
      <c r="DG252" s="147"/>
      <c r="DH252" s="147"/>
      <c r="DI252" s="147"/>
      <c r="DJ252" s="147"/>
      <c r="DK252" s="147"/>
      <c r="DL252" s="147"/>
      <c r="DM252" s="147"/>
      <c r="DN252" s="147"/>
      <c r="DO252" s="147"/>
      <c r="DP252" s="147"/>
      <c r="DQ252" s="147"/>
      <c r="DR252" s="147"/>
      <c r="DS252" s="147"/>
      <c r="DT252" s="147"/>
      <c r="DU252" s="147"/>
      <c r="DV252" s="147"/>
      <c r="DW252" s="147"/>
      <c r="DX252" s="147"/>
      <c r="DY252" s="147"/>
      <c r="DZ252" s="147"/>
      <c r="EA252" s="147"/>
      <c r="EB252" s="147"/>
      <c r="EC252" s="147"/>
      <c r="ED252" s="147"/>
      <c r="EE252" s="147"/>
      <c r="EF252" s="147"/>
      <c r="EG252" s="147"/>
      <c r="EH252" s="147"/>
      <c r="EI252" s="147"/>
      <c r="EJ252" s="147"/>
      <c r="EK252" s="147"/>
      <c r="EL252" s="147"/>
      <c r="EM252" s="147"/>
      <c r="EN252" s="147"/>
      <c r="EO252" s="147"/>
      <c r="EP252" s="147"/>
      <c r="EQ252" s="147"/>
      <c r="ER252" s="147"/>
      <c r="ES252" s="147"/>
      <c r="ET252" s="147"/>
      <c r="EU252" s="147"/>
      <c r="EV252" s="147"/>
      <c r="EW252" s="147"/>
      <c r="EX252" s="147"/>
    </row>
    <row r="253" spans="29:154" x14ac:dyDescent="0.25">
      <c r="AC253" s="147"/>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c r="BI253" s="147"/>
      <c r="BJ253" s="147"/>
      <c r="BK253" s="147"/>
      <c r="BL253" s="147"/>
      <c r="BM253" s="147"/>
      <c r="BN253" s="147"/>
      <c r="BO253" s="147"/>
      <c r="BP253" s="147"/>
      <c r="BQ253" s="147"/>
      <c r="BR253" s="147"/>
      <c r="BS253" s="147"/>
      <c r="BT253" s="147"/>
      <c r="BU253" s="147"/>
      <c r="BV253" s="147"/>
      <c r="BW253" s="147"/>
      <c r="BX253" s="147"/>
      <c r="BY253" s="147"/>
      <c r="BZ253" s="147"/>
      <c r="CA253" s="147"/>
      <c r="CB253" s="147"/>
      <c r="CC253" s="147"/>
      <c r="CD253" s="147"/>
      <c r="CE253" s="147"/>
      <c r="CF253" s="147"/>
      <c r="CG253" s="147"/>
      <c r="CH253" s="147"/>
      <c r="CI253" s="147"/>
      <c r="CJ253" s="147"/>
      <c r="CK253" s="147"/>
      <c r="CL253" s="147"/>
      <c r="CM253" s="147"/>
      <c r="CN253" s="147"/>
      <c r="CO253" s="147"/>
      <c r="CP253" s="147"/>
      <c r="CQ253" s="147"/>
      <c r="CR253" s="147"/>
      <c r="CS253" s="147"/>
      <c r="CT253" s="147"/>
      <c r="CU253" s="147"/>
      <c r="CV253" s="147"/>
      <c r="CW253" s="147"/>
      <c r="CX253" s="147"/>
      <c r="CY253" s="147"/>
      <c r="CZ253" s="147"/>
      <c r="DA253" s="147"/>
      <c r="DB253" s="147"/>
      <c r="DC253" s="147"/>
      <c r="DD253" s="147"/>
      <c r="DE253" s="147"/>
      <c r="DF253" s="147"/>
      <c r="DG253" s="147"/>
      <c r="DH253" s="147"/>
      <c r="DI253" s="147"/>
      <c r="DJ253" s="147"/>
      <c r="DK253" s="147"/>
      <c r="DL253" s="147"/>
      <c r="DM253" s="147"/>
      <c r="DN253" s="147"/>
      <c r="DO253" s="147"/>
      <c r="DP253" s="147"/>
      <c r="DQ253" s="147"/>
      <c r="DR253" s="147"/>
      <c r="DS253" s="147"/>
      <c r="DT253" s="147"/>
      <c r="DU253" s="147"/>
      <c r="DV253" s="147"/>
      <c r="DW253" s="147"/>
      <c r="DX253" s="147"/>
      <c r="DY253" s="147"/>
      <c r="DZ253" s="147"/>
      <c r="EA253" s="147"/>
      <c r="EB253" s="147"/>
      <c r="EC253" s="147"/>
      <c r="ED253" s="147"/>
      <c r="EE253" s="147"/>
      <c r="EF253" s="147"/>
      <c r="EG253" s="147"/>
      <c r="EH253" s="147"/>
      <c r="EI253" s="147"/>
      <c r="EJ253" s="147"/>
      <c r="EK253" s="147"/>
      <c r="EL253" s="147"/>
      <c r="EM253" s="147"/>
      <c r="EN253" s="147"/>
      <c r="EO253" s="147"/>
      <c r="EP253" s="147"/>
      <c r="EQ253" s="147"/>
      <c r="ER253" s="147"/>
      <c r="ES253" s="147"/>
      <c r="ET253" s="147"/>
      <c r="EU253" s="147"/>
      <c r="EV253" s="147"/>
      <c r="EW253" s="147"/>
      <c r="EX253" s="147"/>
    </row>
    <row r="254" spans="29:154" x14ac:dyDescent="0.25">
      <c r="AC254" s="147"/>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c r="BI254" s="147"/>
      <c r="BJ254" s="147"/>
      <c r="BK254" s="147"/>
      <c r="BL254" s="147"/>
      <c r="BM254" s="147"/>
      <c r="BN254" s="147"/>
      <c r="BO254" s="147"/>
      <c r="BP254" s="147"/>
      <c r="BQ254" s="147"/>
      <c r="BR254" s="147"/>
      <c r="BS254" s="147"/>
      <c r="BT254" s="147"/>
      <c r="BU254" s="147"/>
      <c r="BV254" s="147"/>
      <c r="BW254" s="147"/>
      <c r="BX254" s="147"/>
      <c r="BY254" s="147"/>
      <c r="BZ254" s="147"/>
      <c r="CA254" s="147"/>
      <c r="CB254" s="147"/>
      <c r="CC254" s="147"/>
      <c r="CD254" s="147"/>
      <c r="CE254" s="147"/>
      <c r="CF254" s="147"/>
      <c r="CG254" s="147"/>
      <c r="CH254" s="147"/>
      <c r="CI254" s="147"/>
      <c r="CJ254" s="147"/>
      <c r="CK254" s="147"/>
      <c r="CL254" s="147"/>
      <c r="CM254" s="147"/>
      <c r="CN254" s="147"/>
      <c r="CO254" s="147"/>
      <c r="CP254" s="147"/>
      <c r="CQ254" s="147"/>
      <c r="CR254" s="147"/>
      <c r="CS254" s="147"/>
      <c r="CT254" s="147"/>
      <c r="CU254" s="147"/>
      <c r="CV254" s="147"/>
      <c r="CW254" s="147"/>
      <c r="CX254" s="147"/>
      <c r="CY254" s="147"/>
      <c r="CZ254" s="147"/>
      <c r="DA254" s="147"/>
      <c r="DB254" s="147"/>
      <c r="DC254" s="147"/>
      <c r="DD254" s="147"/>
      <c r="DE254" s="147"/>
      <c r="DF254" s="147"/>
      <c r="DG254" s="147"/>
      <c r="DH254" s="147"/>
      <c r="DI254" s="147"/>
      <c r="DJ254" s="147"/>
      <c r="DK254" s="147"/>
      <c r="DL254" s="147"/>
      <c r="DM254" s="147"/>
      <c r="DN254" s="147"/>
      <c r="DO254" s="147"/>
      <c r="DP254" s="147"/>
      <c r="DQ254" s="147"/>
      <c r="DR254" s="147"/>
      <c r="DS254" s="147"/>
      <c r="DT254" s="147"/>
      <c r="DU254" s="147"/>
      <c r="DV254" s="147"/>
      <c r="DW254" s="147"/>
      <c r="DX254" s="147"/>
      <c r="DY254" s="147"/>
      <c r="DZ254" s="147"/>
      <c r="EA254" s="147"/>
      <c r="EB254" s="147"/>
      <c r="EC254" s="147"/>
      <c r="ED254" s="147"/>
      <c r="EE254" s="147"/>
      <c r="EF254" s="147"/>
      <c r="EG254" s="147"/>
      <c r="EH254" s="147"/>
      <c r="EI254" s="147"/>
      <c r="EJ254" s="147"/>
      <c r="EK254" s="147"/>
      <c r="EL254" s="147"/>
      <c r="EM254" s="147"/>
      <c r="EN254" s="147"/>
      <c r="EO254" s="147"/>
      <c r="EP254" s="147"/>
      <c r="EQ254" s="147"/>
      <c r="ER254" s="147"/>
      <c r="ES254" s="147"/>
      <c r="ET254" s="147"/>
      <c r="EU254" s="147"/>
      <c r="EV254" s="147"/>
      <c r="EW254" s="147"/>
      <c r="EX254" s="147"/>
    </row>
    <row r="255" spans="29:154" x14ac:dyDescent="0.25">
      <c r="AC255" s="147"/>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c r="BM255" s="147"/>
      <c r="BN255" s="147"/>
      <c r="BO255" s="147"/>
      <c r="BP255" s="147"/>
      <c r="BQ255" s="147"/>
      <c r="BR255" s="147"/>
      <c r="BS255" s="147"/>
      <c r="BT255" s="147"/>
      <c r="BU255" s="147"/>
      <c r="BV255" s="147"/>
      <c r="BW255" s="147"/>
      <c r="BX255" s="147"/>
      <c r="BY255" s="147"/>
      <c r="BZ255" s="147"/>
      <c r="CA255" s="147"/>
      <c r="CB255" s="147"/>
      <c r="CC255" s="147"/>
      <c r="CD255" s="147"/>
      <c r="CE255" s="147"/>
      <c r="CF255" s="147"/>
      <c r="CG255" s="147"/>
      <c r="CH255" s="147"/>
      <c r="CI255" s="147"/>
      <c r="CJ255" s="147"/>
      <c r="CK255" s="147"/>
      <c r="CL255" s="147"/>
      <c r="CM255" s="147"/>
      <c r="CN255" s="147"/>
      <c r="CO255" s="147"/>
      <c r="CP255" s="147"/>
      <c r="CQ255" s="147"/>
      <c r="CR255" s="147"/>
      <c r="CS255" s="147"/>
      <c r="CT255" s="147"/>
      <c r="CU255" s="147"/>
      <c r="CV255" s="147"/>
      <c r="CW255" s="147"/>
      <c r="CX255" s="147"/>
      <c r="CY255" s="147"/>
      <c r="CZ255" s="147"/>
      <c r="DA255" s="147"/>
      <c r="DB255" s="147"/>
      <c r="DC255" s="147"/>
      <c r="DD255" s="147"/>
      <c r="DE255" s="147"/>
      <c r="DF255" s="147"/>
      <c r="DG255" s="147"/>
      <c r="DH255" s="147"/>
      <c r="DI255" s="147"/>
      <c r="DJ255" s="147"/>
      <c r="DK255" s="147"/>
      <c r="DL255" s="147"/>
      <c r="DM255" s="147"/>
      <c r="DN255" s="147"/>
      <c r="DO255" s="147"/>
      <c r="DP255" s="147"/>
      <c r="DQ255" s="147"/>
      <c r="DR255" s="147"/>
      <c r="DS255" s="147"/>
      <c r="DT255" s="147"/>
      <c r="DU255" s="147"/>
      <c r="DV255" s="147"/>
      <c r="DW255" s="147"/>
      <c r="DX255" s="147"/>
      <c r="DY255" s="147"/>
      <c r="DZ255" s="147"/>
      <c r="EA255" s="147"/>
      <c r="EB255" s="147"/>
      <c r="EC255" s="147"/>
      <c r="ED255" s="147"/>
      <c r="EE255" s="147"/>
      <c r="EF255" s="147"/>
      <c r="EG255" s="147"/>
      <c r="EH255" s="147"/>
      <c r="EI255" s="147"/>
      <c r="EJ255" s="147"/>
      <c r="EK255" s="147"/>
      <c r="EL255" s="147"/>
      <c r="EM255" s="147"/>
      <c r="EN255" s="147"/>
      <c r="EO255" s="147"/>
      <c r="EP255" s="147"/>
      <c r="EQ255" s="147"/>
      <c r="ER255" s="147"/>
      <c r="ES255" s="147"/>
      <c r="ET255" s="147"/>
      <c r="EU255" s="147"/>
      <c r="EV255" s="147"/>
      <c r="EW255" s="147"/>
      <c r="EX255" s="147"/>
    </row>
    <row r="256" spans="29:154" x14ac:dyDescent="0.25">
      <c r="AC256" s="147"/>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c r="BM256" s="147"/>
      <c r="BN256" s="147"/>
      <c r="BO256" s="147"/>
      <c r="BP256" s="147"/>
      <c r="BQ256" s="147"/>
      <c r="BR256" s="147"/>
      <c r="BS256" s="147"/>
      <c r="BT256" s="147"/>
      <c r="BU256" s="147"/>
      <c r="BV256" s="147"/>
      <c r="BW256" s="147"/>
      <c r="BX256" s="147"/>
      <c r="BY256" s="147"/>
      <c r="BZ256" s="147"/>
      <c r="CA256" s="147"/>
      <c r="CB256" s="147"/>
      <c r="CC256" s="147"/>
      <c r="CD256" s="147"/>
      <c r="CE256" s="147"/>
      <c r="CF256" s="147"/>
      <c r="CG256" s="147"/>
      <c r="CH256" s="147"/>
      <c r="CI256" s="147"/>
      <c r="CJ256" s="147"/>
      <c r="CK256" s="147"/>
      <c r="CL256" s="147"/>
      <c r="CM256" s="147"/>
      <c r="CN256" s="147"/>
      <c r="CO256" s="147"/>
      <c r="CP256" s="147"/>
      <c r="CQ256" s="147"/>
      <c r="CR256" s="147"/>
      <c r="CS256" s="147"/>
      <c r="CT256" s="147"/>
      <c r="CU256" s="147"/>
      <c r="CV256" s="147"/>
      <c r="CW256" s="147"/>
      <c r="CX256" s="147"/>
      <c r="CY256" s="147"/>
      <c r="CZ256" s="147"/>
      <c r="DA256" s="147"/>
      <c r="DB256" s="147"/>
      <c r="DC256" s="147"/>
      <c r="DD256" s="147"/>
      <c r="DE256" s="147"/>
      <c r="DF256" s="147"/>
      <c r="DG256" s="147"/>
      <c r="DH256" s="147"/>
      <c r="DI256" s="147"/>
      <c r="DJ256" s="147"/>
      <c r="DK256" s="147"/>
      <c r="DL256" s="147"/>
      <c r="DM256" s="147"/>
      <c r="DN256" s="147"/>
      <c r="DO256" s="147"/>
      <c r="DP256" s="147"/>
      <c r="DQ256" s="147"/>
      <c r="DR256" s="147"/>
      <c r="DS256" s="147"/>
      <c r="DT256" s="147"/>
      <c r="DU256" s="147"/>
      <c r="DV256" s="147"/>
      <c r="DW256" s="147"/>
      <c r="DX256" s="147"/>
      <c r="DY256" s="147"/>
      <c r="DZ256" s="147"/>
      <c r="EA256" s="147"/>
      <c r="EB256" s="147"/>
      <c r="EC256" s="147"/>
      <c r="ED256" s="147"/>
      <c r="EE256" s="147"/>
      <c r="EF256" s="147"/>
      <c r="EG256" s="147"/>
      <c r="EH256" s="147"/>
      <c r="EI256" s="147"/>
      <c r="EJ256" s="147"/>
      <c r="EK256" s="147"/>
      <c r="EL256" s="147"/>
      <c r="EM256" s="147"/>
      <c r="EN256" s="147"/>
      <c r="EO256" s="147"/>
      <c r="EP256" s="147"/>
      <c r="EQ256" s="147"/>
      <c r="ER256" s="147"/>
      <c r="ES256" s="147"/>
      <c r="ET256" s="147"/>
      <c r="EU256" s="147"/>
      <c r="EV256" s="147"/>
      <c r="EW256" s="147"/>
      <c r="EX256" s="147"/>
    </row>
    <row r="257" spans="29:154" x14ac:dyDescent="0.25">
      <c r="AC257" s="147"/>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c r="BM257" s="147"/>
      <c r="BN257" s="147"/>
      <c r="BO257" s="147"/>
      <c r="BP257" s="147"/>
      <c r="BQ257" s="147"/>
      <c r="BR257" s="147"/>
      <c r="BS257" s="147"/>
      <c r="BT257" s="147"/>
      <c r="BU257" s="147"/>
      <c r="BV257" s="147"/>
      <c r="BW257" s="147"/>
      <c r="BX257" s="147"/>
      <c r="BY257" s="147"/>
      <c r="BZ257" s="147"/>
      <c r="CA257" s="147"/>
      <c r="CB257" s="147"/>
      <c r="CC257" s="147"/>
      <c r="CD257" s="147"/>
      <c r="CE257" s="147"/>
      <c r="CF257" s="147"/>
      <c r="CG257" s="147"/>
      <c r="CH257" s="147"/>
      <c r="CI257" s="147"/>
      <c r="CJ257" s="147"/>
      <c r="CK257" s="147"/>
      <c r="CL257" s="147"/>
      <c r="CM257" s="147"/>
      <c r="CN257" s="147"/>
      <c r="CO257" s="147"/>
      <c r="CP257" s="147"/>
      <c r="CQ257" s="147"/>
      <c r="CR257" s="147"/>
      <c r="CS257" s="147"/>
      <c r="CT257" s="147"/>
      <c r="CU257" s="147"/>
      <c r="CV257" s="147"/>
      <c r="CW257" s="147"/>
      <c r="CX257" s="147"/>
      <c r="CY257" s="147"/>
      <c r="CZ257" s="147"/>
      <c r="DA257" s="147"/>
      <c r="DB257" s="147"/>
      <c r="DC257" s="147"/>
      <c r="DD257" s="147"/>
      <c r="DE257" s="147"/>
      <c r="DF257" s="147"/>
      <c r="DG257" s="147"/>
      <c r="DH257" s="147"/>
      <c r="DI257" s="147"/>
      <c r="DJ257" s="147"/>
      <c r="DK257" s="147"/>
      <c r="DL257" s="147"/>
      <c r="DM257" s="147"/>
      <c r="DN257" s="147"/>
      <c r="DO257" s="147"/>
      <c r="DP257" s="147"/>
      <c r="DQ257" s="147"/>
      <c r="DR257" s="147"/>
      <c r="DS257" s="147"/>
      <c r="DT257" s="147"/>
      <c r="DU257" s="147"/>
      <c r="DV257" s="147"/>
      <c r="DW257" s="147"/>
      <c r="DX257" s="147"/>
      <c r="DY257" s="147"/>
      <c r="DZ257" s="147"/>
      <c r="EA257" s="147"/>
      <c r="EB257" s="147"/>
      <c r="EC257" s="147"/>
      <c r="ED257" s="147"/>
      <c r="EE257" s="147"/>
      <c r="EF257" s="147"/>
      <c r="EG257" s="147"/>
      <c r="EH257" s="147"/>
      <c r="EI257" s="147"/>
      <c r="EJ257" s="147"/>
      <c r="EK257" s="147"/>
      <c r="EL257" s="147"/>
      <c r="EM257" s="147"/>
      <c r="EN257" s="147"/>
      <c r="EO257" s="147"/>
      <c r="EP257" s="147"/>
      <c r="EQ257" s="147"/>
      <c r="ER257" s="147"/>
      <c r="ES257" s="147"/>
      <c r="ET257" s="147"/>
      <c r="EU257" s="147"/>
      <c r="EV257" s="147"/>
      <c r="EW257" s="147"/>
      <c r="EX257" s="147"/>
    </row>
    <row r="258" spans="29:154" x14ac:dyDescent="0.25">
      <c r="AC258" s="147"/>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c r="BM258" s="147"/>
      <c r="BN258" s="147"/>
      <c r="BO258" s="147"/>
      <c r="BP258" s="147"/>
      <c r="BQ258" s="147"/>
      <c r="BR258" s="147"/>
      <c r="BS258" s="147"/>
      <c r="BT258" s="147"/>
      <c r="BU258" s="147"/>
      <c r="BV258" s="147"/>
      <c r="BW258" s="147"/>
      <c r="BX258" s="147"/>
      <c r="BY258" s="147"/>
      <c r="BZ258" s="147"/>
      <c r="CA258" s="147"/>
      <c r="CB258" s="147"/>
      <c r="CC258" s="147"/>
      <c r="CD258" s="147"/>
      <c r="CE258" s="147"/>
      <c r="CF258" s="147"/>
      <c r="CG258" s="147"/>
      <c r="CH258" s="147"/>
      <c r="CI258" s="147"/>
      <c r="CJ258" s="147"/>
      <c r="CK258" s="147"/>
      <c r="CL258" s="147"/>
      <c r="CM258" s="147"/>
      <c r="CN258" s="147"/>
      <c r="CO258" s="147"/>
      <c r="CP258" s="147"/>
      <c r="CQ258" s="147"/>
      <c r="CR258" s="147"/>
      <c r="CS258" s="147"/>
      <c r="CT258" s="147"/>
      <c r="CU258" s="147"/>
      <c r="CV258" s="147"/>
      <c r="CW258" s="147"/>
      <c r="CX258" s="147"/>
      <c r="CY258" s="147"/>
      <c r="CZ258" s="147"/>
      <c r="DA258" s="147"/>
      <c r="DB258" s="147"/>
      <c r="DC258" s="147"/>
      <c r="DD258" s="147"/>
      <c r="DE258" s="147"/>
      <c r="DF258" s="147"/>
      <c r="DG258" s="147"/>
      <c r="DH258" s="147"/>
      <c r="DI258" s="147"/>
      <c r="DJ258" s="147"/>
      <c r="DK258" s="147"/>
      <c r="DL258" s="147"/>
      <c r="DM258" s="147"/>
      <c r="DN258" s="147"/>
      <c r="DO258" s="147"/>
      <c r="DP258" s="147"/>
      <c r="DQ258" s="147"/>
      <c r="DR258" s="147"/>
      <c r="DS258" s="147"/>
      <c r="DT258" s="147"/>
      <c r="DU258" s="147"/>
      <c r="DV258" s="147"/>
      <c r="DW258" s="147"/>
      <c r="DX258" s="147"/>
      <c r="DY258" s="147"/>
      <c r="DZ258" s="147"/>
      <c r="EA258" s="147"/>
      <c r="EB258" s="147"/>
      <c r="EC258" s="147"/>
      <c r="ED258" s="147"/>
      <c r="EE258" s="147"/>
      <c r="EF258" s="147"/>
      <c r="EG258" s="147"/>
      <c r="EH258" s="147"/>
      <c r="EI258" s="147"/>
      <c r="EJ258" s="147"/>
      <c r="EK258" s="147"/>
      <c r="EL258" s="147"/>
      <c r="EM258" s="147"/>
      <c r="EN258" s="147"/>
      <c r="EO258" s="147"/>
      <c r="EP258" s="147"/>
      <c r="EQ258" s="147"/>
      <c r="ER258" s="147"/>
      <c r="ES258" s="147"/>
      <c r="ET258" s="147"/>
      <c r="EU258" s="147"/>
      <c r="EV258" s="147"/>
      <c r="EW258" s="147"/>
      <c r="EX258" s="147"/>
    </row>
    <row r="259" spans="29:154" x14ac:dyDescent="0.25">
      <c r="AC259" s="147"/>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c r="BM259" s="147"/>
      <c r="BN259" s="147"/>
      <c r="BO259" s="147"/>
      <c r="BP259" s="147"/>
      <c r="BQ259" s="147"/>
      <c r="BR259" s="147"/>
      <c r="BS259" s="147"/>
      <c r="BT259" s="147"/>
      <c r="BU259" s="147"/>
      <c r="BV259" s="147"/>
      <c r="BW259" s="147"/>
      <c r="BX259" s="147"/>
      <c r="BY259" s="147"/>
      <c r="BZ259" s="147"/>
      <c r="CA259" s="147"/>
      <c r="CB259" s="147"/>
      <c r="CC259" s="147"/>
      <c r="CD259" s="147"/>
      <c r="CE259" s="147"/>
      <c r="CF259" s="147"/>
      <c r="CG259" s="147"/>
      <c r="CH259" s="147"/>
      <c r="CI259" s="147"/>
      <c r="CJ259" s="147"/>
      <c r="CK259" s="147"/>
      <c r="CL259" s="147"/>
      <c r="CM259" s="147"/>
      <c r="CN259" s="147"/>
      <c r="CO259" s="147"/>
      <c r="CP259" s="147"/>
      <c r="CQ259" s="147"/>
      <c r="CR259" s="147"/>
      <c r="CS259" s="147"/>
      <c r="CT259" s="147"/>
      <c r="CU259" s="147"/>
      <c r="CV259" s="147"/>
      <c r="CW259" s="147"/>
      <c r="CX259" s="147"/>
      <c r="CY259" s="147"/>
      <c r="CZ259" s="147"/>
      <c r="DA259" s="147"/>
      <c r="DB259" s="147"/>
      <c r="DC259" s="147"/>
      <c r="DD259" s="147"/>
      <c r="DE259" s="147"/>
      <c r="DF259" s="147"/>
      <c r="DG259" s="147"/>
      <c r="DH259" s="147"/>
      <c r="DI259" s="147"/>
      <c r="DJ259" s="147"/>
      <c r="DK259" s="147"/>
      <c r="DL259" s="147"/>
      <c r="DM259" s="147"/>
      <c r="DN259" s="147"/>
      <c r="DO259" s="147"/>
      <c r="DP259" s="147"/>
      <c r="DQ259" s="147"/>
      <c r="DR259" s="147"/>
      <c r="DS259" s="147"/>
      <c r="DT259" s="147"/>
      <c r="DU259" s="147"/>
      <c r="DV259" s="147"/>
      <c r="DW259" s="147"/>
      <c r="DX259" s="147"/>
      <c r="DY259" s="147"/>
      <c r="DZ259" s="147"/>
      <c r="EA259" s="147"/>
      <c r="EB259" s="147"/>
      <c r="EC259" s="147"/>
      <c r="ED259" s="147"/>
      <c r="EE259" s="147"/>
      <c r="EF259" s="147"/>
      <c r="EG259" s="147"/>
      <c r="EH259" s="147"/>
      <c r="EI259" s="147"/>
      <c r="EJ259" s="147"/>
      <c r="EK259" s="147"/>
      <c r="EL259" s="147"/>
      <c r="EM259" s="147"/>
      <c r="EN259" s="147"/>
      <c r="EO259" s="147"/>
      <c r="EP259" s="147"/>
      <c r="EQ259" s="147"/>
      <c r="ER259" s="147"/>
      <c r="ES259" s="147"/>
      <c r="ET259" s="147"/>
      <c r="EU259" s="147"/>
      <c r="EV259" s="147"/>
      <c r="EW259" s="147"/>
      <c r="EX259" s="147"/>
    </row>
    <row r="260" spans="29:154" x14ac:dyDescent="0.25">
      <c r="AC260" s="147"/>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c r="BM260" s="147"/>
      <c r="BN260" s="147"/>
      <c r="BO260" s="147"/>
      <c r="BP260" s="147"/>
      <c r="BQ260" s="147"/>
      <c r="BR260" s="147"/>
      <c r="BS260" s="147"/>
      <c r="BT260" s="147"/>
      <c r="BU260" s="147"/>
      <c r="BV260" s="147"/>
      <c r="BW260" s="147"/>
      <c r="BX260" s="147"/>
      <c r="BY260" s="147"/>
      <c r="BZ260" s="147"/>
      <c r="CA260" s="147"/>
      <c r="CB260" s="147"/>
      <c r="CC260" s="147"/>
      <c r="CD260" s="147"/>
      <c r="CE260" s="147"/>
      <c r="CF260" s="147"/>
      <c r="CG260" s="147"/>
      <c r="CH260" s="147"/>
      <c r="CI260" s="147"/>
      <c r="CJ260" s="147"/>
      <c r="CK260" s="147"/>
      <c r="CL260" s="147"/>
      <c r="CM260" s="147"/>
      <c r="CN260" s="147"/>
      <c r="CO260" s="147"/>
      <c r="CP260" s="147"/>
      <c r="CQ260" s="147"/>
      <c r="CR260" s="147"/>
      <c r="CS260" s="147"/>
      <c r="CT260" s="147"/>
      <c r="CU260" s="147"/>
      <c r="CV260" s="147"/>
      <c r="CW260" s="147"/>
      <c r="CX260" s="147"/>
      <c r="CY260" s="147"/>
      <c r="CZ260" s="147"/>
      <c r="DA260" s="147"/>
      <c r="DB260" s="147"/>
      <c r="DC260" s="147"/>
      <c r="DD260" s="147"/>
      <c r="DE260" s="147"/>
      <c r="DF260" s="147"/>
      <c r="DG260" s="147"/>
      <c r="DH260" s="147"/>
      <c r="DI260" s="147"/>
      <c r="DJ260" s="147"/>
      <c r="DK260" s="147"/>
      <c r="DL260" s="147"/>
      <c r="DM260" s="147"/>
      <c r="DN260" s="147"/>
      <c r="DO260" s="147"/>
      <c r="DP260" s="147"/>
      <c r="DQ260" s="147"/>
      <c r="DR260" s="147"/>
      <c r="DS260" s="147"/>
      <c r="DT260" s="147"/>
      <c r="DU260" s="147"/>
      <c r="DV260" s="147"/>
      <c r="DW260" s="147"/>
      <c r="DX260" s="147"/>
      <c r="DY260" s="147"/>
      <c r="DZ260" s="147"/>
      <c r="EA260" s="147"/>
      <c r="EB260" s="147"/>
      <c r="EC260" s="147"/>
      <c r="ED260" s="147"/>
      <c r="EE260" s="147"/>
      <c r="EF260" s="147"/>
      <c r="EG260" s="147"/>
      <c r="EH260" s="147"/>
      <c r="EI260" s="147"/>
      <c r="EJ260" s="147"/>
      <c r="EK260" s="147"/>
      <c r="EL260" s="147"/>
      <c r="EM260" s="147"/>
      <c r="EN260" s="147"/>
      <c r="EO260" s="147"/>
      <c r="EP260" s="147"/>
      <c r="EQ260" s="147"/>
      <c r="ER260" s="147"/>
      <c r="ES260" s="147"/>
      <c r="ET260" s="147"/>
      <c r="EU260" s="147"/>
      <c r="EV260" s="147"/>
      <c r="EW260" s="147"/>
      <c r="EX260" s="147"/>
    </row>
    <row r="261" spans="29:154" x14ac:dyDescent="0.25">
      <c r="AC261" s="147"/>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c r="BI261" s="147"/>
      <c r="BJ261" s="147"/>
      <c r="BK261" s="147"/>
      <c r="BL261" s="147"/>
      <c r="BM261" s="147"/>
      <c r="BN261" s="147"/>
      <c r="BO261" s="147"/>
      <c r="BP261" s="147"/>
      <c r="BQ261" s="147"/>
      <c r="BR261" s="147"/>
      <c r="BS261" s="147"/>
      <c r="BT261" s="147"/>
      <c r="BU261" s="147"/>
      <c r="BV261" s="147"/>
      <c r="BW261" s="147"/>
      <c r="BX261" s="147"/>
      <c r="BY261" s="147"/>
      <c r="BZ261" s="147"/>
      <c r="CA261" s="147"/>
      <c r="CB261" s="147"/>
      <c r="CC261" s="147"/>
      <c r="CD261" s="147"/>
      <c r="CE261" s="147"/>
      <c r="CF261" s="147"/>
      <c r="CG261" s="147"/>
      <c r="CH261" s="147"/>
      <c r="CI261" s="147"/>
      <c r="CJ261" s="147"/>
      <c r="CK261" s="147"/>
      <c r="CL261" s="147"/>
      <c r="CM261" s="147"/>
      <c r="CN261" s="147"/>
      <c r="CO261" s="147"/>
      <c r="CP261" s="147"/>
      <c r="CQ261" s="147"/>
      <c r="CR261" s="147"/>
      <c r="CS261" s="147"/>
      <c r="CT261" s="147"/>
      <c r="CU261" s="147"/>
      <c r="CV261" s="147"/>
      <c r="CW261" s="147"/>
      <c r="CX261" s="147"/>
      <c r="CY261" s="147"/>
      <c r="CZ261" s="147"/>
      <c r="DA261" s="147"/>
      <c r="DB261" s="147"/>
      <c r="DC261" s="147"/>
      <c r="DD261" s="147"/>
      <c r="DE261" s="147"/>
      <c r="DF261" s="147"/>
      <c r="DG261" s="147"/>
      <c r="DH261" s="147"/>
      <c r="DI261" s="147"/>
      <c r="DJ261" s="147"/>
      <c r="DK261" s="147"/>
      <c r="DL261" s="147"/>
      <c r="DM261" s="147"/>
      <c r="DN261" s="147"/>
      <c r="DO261" s="147"/>
      <c r="DP261" s="147"/>
      <c r="DQ261" s="147"/>
      <c r="DR261" s="147"/>
      <c r="DS261" s="147"/>
      <c r="DT261" s="147"/>
      <c r="DU261" s="147"/>
      <c r="DV261" s="147"/>
      <c r="DW261" s="147"/>
      <c r="DX261" s="147"/>
      <c r="DY261" s="147"/>
      <c r="DZ261" s="147"/>
      <c r="EA261" s="147"/>
      <c r="EB261" s="147"/>
      <c r="EC261" s="147"/>
      <c r="ED261" s="147"/>
      <c r="EE261" s="147"/>
      <c r="EF261" s="147"/>
      <c r="EG261" s="147"/>
      <c r="EH261" s="147"/>
      <c r="EI261" s="147"/>
      <c r="EJ261" s="147"/>
      <c r="EK261" s="147"/>
      <c r="EL261" s="147"/>
      <c r="EM261" s="147"/>
      <c r="EN261" s="147"/>
      <c r="EO261" s="147"/>
      <c r="EP261" s="147"/>
      <c r="EQ261" s="147"/>
      <c r="ER261" s="147"/>
      <c r="ES261" s="147"/>
      <c r="ET261" s="147"/>
      <c r="EU261" s="147"/>
      <c r="EV261" s="147"/>
      <c r="EW261" s="147"/>
      <c r="EX261" s="147"/>
    </row>
    <row r="262" spans="29:154" x14ac:dyDescent="0.25">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c r="BM262" s="147"/>
      <c r="BN262" s="147"/>
      <c r="BO262" s="147"/>
      <c r="BP262" s="147"/>
      <c r="BQ262" s="147"/>
      <c r="BR262" s="147"/>
      <c r="BS262" s="147"/>
      <c r="BT262" s="147"/>
      <c r="BU262" s="147"/>
      <c r="BV262" s="147"/>
      <c r="BW262" s="147"/>
      <c r="BX262" s="147"/>
      <c r="BY262" s="147"/>
      <c r="BZ262" s="147"/>
      <c r="CA262" s="147"/>
      <c r="CB262" s="147"/>
      <c r="CC262" s="147"/>
      <c r="CD262" s="147"/>
      <c r="CE262" s="147"/>
      <c r="CF262" s="147"/>
      <c r="CG262" s="147"/>
      <c r="CH262" s="147"/>
      <c r="CI262" s="147"/>
      <c r="CJ262" s="147"/>
      <c r="CK262" s="147"/>
      <c r="CL262" s="147"/>
      <c r="CM262" s="147"/>
      <c r="CN262" s="147"/>
      <c r="CO262" s="147"/>
      <c r="CP262" s="147"/>
      <c r="CQ262" s="147"/>
      <c r="CR262" s="147"/>
      <c r="CS262" s="147"/>
      <c r="CT262" s="147"/>
      <c r="CU262" s="147"/>
      <c r="CV262" s="147"/>
      <c r="CW262" s="147"/>
      <c r="CX262" s="147"/>
      <c r="CY262" s="147"/>
      <c r="CZ262" s="147"/>
      <c r="DA262" s="147"/>
      <c r="DB262" s="147"/>
      <c r="DC262" s="147"/>
      <c r="DD262" s="147"/>
      <c r="DE262" s="147"/>
      <c r="DF262" s="147"/>
      <c r="DG262" s="147"/>
      <c r="DH262" s="147"/>
      <c r="DI262" s="147"/>
      <c r="DJ262" s="147"/>
      <c r="DK262" s="147"/>
      <c r="DL262" s="147"/>
      <c r="DM262" s="147"/>
      <c r="DN262" s="147"/>
      <c r="DO262" s="147"/>
      <c r="DP262" s="147"/>
      <c r="DQ262" s="147"/>
      <c r="DR262" s="147"/>
      <c r="DS262" s="147"/>
      <c r="DT262" s="147"/>
      <c r="DU262" s="147"/>
      <c r="DV262" s="147"/>
      <c r="DW262" s="147"/>
      <c r="DX262" s="147"/>
      <c r="DY262" s="147"/>
      <c r="DZ262" s="147"/>
      <c r="EA262" s="147"/>
      <c r="EB262" s="147"/>
      <c r="EC262" s="147"/>
      <c r="ED262" s="147"/>
      <c r="EE262" s="147"/>
      <c r="EF262" s="147"/>
      <c r="EG262" s="147"/>
      <c r="EH262" s="147"/>
      <c r="EI262" s="147"/>
      <c r="EJ262" s="147"/>
      <c r="EK262" s="147"/>
      <c r="EL262" s="147"/>
      <c r="EM262" s="147"/>
      <c r="EN262" s="147"/>
      <c r="EO262" s="147"/>
      <c r="EP262" s="147"/>
      <c r="EQ262" s="147"/>
      <c r="ER262" s="147"/>
      <c r="ES262" s="147"/>
      <c r="ET262" s="147"/>
      <c r="EU262" s="147"/>
      <c r="EV262" s="147"/>
      <c r="EW262" s="147"/>
      <c r="EX262" s="147"/>
    </row>
    <row r="263" spans="29:154" x14ac:dyDescent="0.25">
      <c r="AC263" s="147"/>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c r="BM263" s="147"/>
      <c r="BN263" s="147"/>
      <c r="BO263" s="147"/>
      <c r="BP263" s="147"/>
      <c r="BQ263" s="147"/>
      <c r="BR263" s="147"/>
      <c r="BS263" s="147"/>
      <c r="BT263" s="147"/>
      <c r="BU263" s="147"/>
      <c r="BV263" s="147"/>
      <c r="BW263" s="147"/>
      <c r="BX263" s="147"/>
      <c r="BY263" s="147"/>
      <c r="BZ263" s="147"/>
      <c r="CA263" s="147"/>
      <c r="CB263" s="147"/>
      <c r="CC263" s="147"/>
      <c r="CD263" s="147"/>
      <c r="CE263" s="147"/>
      <c r="CF263" s="147"/>
      <c r="CG263" s="147"/>
      <c r="CH263" s="147"/>
      <c r="CI263" s="147"/>
      <c r="CJ263" s="147"/>
      <c r="CK263" s="147"/>
      <c r="CL263" s="147"/>
      <c r="CM263" s="147"/>
      <c r="CN263" s="147"/>
      <c r="CO263" s="147"/>
      <c r="CP263" s="147"/>
      <c r="CQ263" s="147"/>
      <c r="CR263" s="147"/>
      <c r="CS263" s="147"/>
      <c r="CT263" s="147"/>
      <c r="CU263" s="147"/>
      <c r="CV263" s="147"/>
      <c r="CW263" s="147"/>
      <c r="CX263" s="147"/>
      <c r="CY263" s="147"/>
      <c r="CZ263" s="147"/>
      <c r="DA263" s="147"/>
      <c r="DB263" s="147"/>
      <c r="DC263" s="147"/>
      <c r="DD263" s="147"/>
      <c r="DE263" s="147"/>
      <c r="DF263" s="147"/>
      <c r="DG263" s="147"/>
      <c r="DH263" s="147"/>
      <c r="DI263" s="147"/>
      <c r="DJ263" s="147"/>
      <c r="DK263" s="147"/>
      <c r="DL263" s="147"/>
      <c r="DM263" s="147"/>
      <c r="DN263" s="147"/>
      <c r="DO263" s="147"/>
      <c r="DP263" s="147"/>
      <c r="DQ263" s="147"/>
      <c r="DR263" s="147"/>
      <c r="DS263" s="147"/>
      <c r="DT263" s="147"/>
      <c r="DU263" s="147"/>
      <c r="DV263" s="147"/>
      <c r="DW263" s="147"/>
      <c r="DX263" s="147"/>
      <c r="DY263" s="147"/>
      <c r="DZ263" s="147"/>
      <c r="EA263" s="147"/>
      <c r="EB263" s="147"/>
      <c r="EC263" s="147"/>
      <c r="ED263" s="147"/>
      <c r="EE263" s="147"/>
      <c r="EF263" s="147"/>
      <c r="EG263" s="147"/>
      <c r="EH263" s="147"/>
      <c r="EI263" s="147"/>
      <c r="EJ263" s="147"/>
      <c r="EK263" s="147"/>
      <c r="EL263" s="147"/>
      <c r="EM263" s="147"/>
      <c r="EN263" s="147"/>
      <c r="EO263" s="147"/>
      <c r="EP263" s="147"/>
      <c r="EQ263" s="147"/>
      <c r="ER263" s="147"/>
      <c r="ES263" s="147"/>
      <c r="ET263" s="147"/>
      <c r="EU263" s="147"/>
      <c r="EV263" s="147"/>
      <c r="EW263" s="147"/>
      <c r="EX263" s="147"/>
    </row>
    <row r="264" spans="29:154" x14ac:dyDescent="0.25">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c r="BM264" s="147"/>
      <c r="BN264" s="147"/>
      <c r="BO264" s="147"/>
      <c r="BP264" s="147"/>
      <c r="BQ264" s="147"/>
      <c r="BR264" s="147"/>
      <c r="BS264" s="147"/>
      <c r="BT264" s="147"/>
      <c r="BU264" s="147"/>
      <c r="BV264" s="147"/>
      <c r="BW264" s="147"/>
      <c r="BX264" s="147"/>
      <c r="BY264" s="147"/>
      <c r="BZ264" s="147"/>
      <c r="CA264" s="147"/>
      <c r="CB264" s="147"/>
      <c r="CC264" s="147"/>
      <c r="CD264" s="147"/>
      <c r="CE264" s="147"/>
      <c r="CF264" s="147"/>
      <c r="CG264" s="147"/>
      <c r="CH264" s="147"/>
      <c r="CI264" s="147"/>
      <c r="CJ264" s="147"/>
      <c r="CK264" s="147"/>
      <c r="CL264" s="147"/>
      <c r="CM264" s="147"/>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147"/>
      <c r="DL264" s="147"/>
      <c r="DM264" s="147"/>
      <c r="DN264" s="147"/>
      <c r="DO264" s="147"/>
      <c r="DP264" s="147"/>
      <c r="DQ264" s="147"/>
      <c r="DR264" s="147"/>
      <c r="DS264" s="147"/>
      <c r="DT264" s="147"/>
      <c r="DU264" s="147"/>
      <c r="DV264" s="147"/>
      <c r="DW264" s="147"/>
      <c r="DX264" s="147"/>
      <c r="DY264" s="147"/>
      <c r="DZ264" s="147"/>
      <c r="EA264" s="147"/>
      <c r="EB264" s="147"/>
      <c r="EC264" s="147"/>
      <c r="ED264" s="147"/>
      <c r="EE264" s="147"/>
      <c r="EF264" s="147"/>
      <c r="EG264" s="147"/>
      <c r="EH264" s="147"/>
      <c r="EI264" s="147"/>
      <c r="EJ264" s="147"/>
      <c r="EK264" s="147"/>
      <c r="EL264" s="147"/>
      <c r="EM264" s="147"/>
      <c r="EN264" s="147"/>
      <c r="EO264" s="147"/>
      <c r="EP264" s="147"/>
      <c r="EQ264" s="147"/>
      <c r="ER264" s="147"/>
      <c r="ES264" s="147"/>
      <c r="ET264" s="147"/>
      <c r="EU264" s="147"/>
      <c r="EV264" s="147"/>
      <c r="EW264" s="147"/>
      <c r="EX264" s="147"/>
    </row>
    <row r="265" spans="29:154" x14ac:dyDescent="0.25">
      <c r="AC265" s="147"/>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c r="BM265" s="147"/>
      <c r="BN265" s="147"/>
      <c r="BO265" s="147"/>
      <c r="BP265" s="147"/>
      <c r="BQ265" s="147"/>
      <c r="BR265" s="147"/>
      <c r="BS265" s="147"/>
      <c r="BT265" s="147"/>
      <c r="BU265" s="147"/>
      <c r="BV265" s="147"/>
      <c r="BW265" s="147"/>
      <c r="BX265" s="147"/>
      <c r="BY265" s="147"/>
      <c r="BZ265" s="147"/>
      <c r="CA265" s="147"/>
      <c r="CB265" s="147"/>
      <c r="CC265" s="147"/>
      <c r="CD265" s="147"/>
      <c r="CE265" s="147"/>
      <c r="CF265" s="147"/>
      <c r="CG265" s="147"/>
      <c r="CH265" s="147"/>
      <c r="CI265" s="147"/>
      <c r="CJ265" s="147"/>
      <c r="CK265" s="147"/>
      <c r="CL265" s="147"/>
      <c r="CM265" s="147"/>
      <c r="CN265" s="147"/>
      <c r="CO265" s="147"/>
      <c r="CP265" s="147"/>
      <c r="CQ265" s="147"/>
      <c r="CR265" s="147"/>
      <c r="CS265" s="147"/>
      <c r="CT265" s="147"/>
      <c r="CU265" s="147"/>
      <c r="CV265" s="147"/>
      <c r="CW265" s="147"/>
      <c r="CX265" s="147"/>
      <c r="CY265" s="147"/>
      <c r="CZ265" s="147"/>
      <c r="DA265" s="147"/>
      <c r="DB265" s="147"/>
      <c r="DC265" s="147"/>
      <c r="DD265" s="147"/>
      <c r="DE265" s="147"/>
      <c r="DF265" s="147"/>
      <c r="DG265" s="147"/>
      <c r="DH265" s="147"/>
      <c r="DI265" s="147"/>
      <c r="DJ265" s="147"/>
      <c r="DK265" s="147"/>
      <c r="DL265" s="147"/>
      <c r="DM265" s="147"/>
      <c r="DN265" s="147"/>
      <c r="DO265" s="147"/>
      <c r="DP265" s="147"/>
      <c r="DQ265" s="147"/>
      <c r="DR265" s="147"/>
      <c r="DS265" s="147"/>
      <c r="DT265" s="147"/>
      <c r="DU265" s="147"/>
      <c r="DV265" s="147"/>
      <c r="DW265" s="147"/>
      <c r="DX265" s="147"/>
      <c r="DY265" s="147"/>
      <c r="DZ265" s="147"/>
      <c r="EA265" s="147"/>
      <c r="EB265" s="147"/>
      <c r="EC265" s="147"/>
      <c r="ED265" s="147"/>
      <c r="EE265" s="147"/>
      <c r="EF265" s="147"/>
      <c r="EG265" s="147"/>
      <c r="EH265" s="147"/>
      <c r="EI265" s="147"/>
      <c r="EJ265" s="147"/>
      <c r="EK265" s="147"/>
      <c r="EL265" s="147"/>
      <c r="EM265" s="147"/>
      <c r="EN265" s="147"/>
      <c r="EO265" s="147"/>
      <c r="EP265" s="147"/>
      <c r="EQ265" s="147"/>
      <c r="ER265" s="147"/>
      <c r="ES265" s="147"/>
      <c r="ET265" s="147"/>
      <c r="EU265" s="147"/>
      <c r="EV265" s="147"/>
      <c r="EW265" s="147"/>
      <c r="EX265" s="147"/>
    </row>
    <row r="266" spans="29:154" x14ac:dyDescent="0.25">
      <c r="AC266" s="147"/>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c r="BI266" s="147"/>
      <c r="BJ266" s="147"/>
      <c r="BK266" s="147"/>
      <c r="BL266" s="147"/>
      <c r="BM266" s="147"/>
      <c r="BN266" s="147"/>
      <c r="BO266" s="147"/>
      <c r="BP266" s="147"/>
      <c r="BQ266" s="147"/>
      <c r="BR266" s="147"/>
      <c r="BS266" s="147"/>
      <c r="BT266" s="147"/>
      <c r="BU266" s="147"/>
      <c r="BV266" s="147"/>
      <c r="BW266" s="147"/>
      <c r="BX266" s="147"/>
      <c r="BY266" s="147"/>
      <c r="BZ266" s="147"/>
      <c r="CA266" s="147"/>
      <c r="CB266" s="147"/>
      <c r="CC266" s="147"/>
      <c r="CD266" s="147"/>
      <c r="CE266" s="147"/>
      <c r="CF266" s="147"/>
      <c r="CG266" s="147"/>
      <c r="CH266" s="147"/>
      <c r="CI266" s="147"/>
      <c r="CJ266" s="147"/>
      <c r="CK266" s="147"/>
      <c r="CL266" s="147"/>
      <c r="CM266" s="147"/>
      <c r="CN266" s="147"/>
      <c r="CO266" s="147"/>
      <c r="CP266" s="147"/>
      <c r="CQ266" s="147"/>
      <c r="CR266" s="147"/>
      <c r="CS266" s="147"/>
      <c r="CT266" s="147"/>
      <c r="CU266" s="147"/>
      <c r="CV266" s="147"/>
      <c r="CW266" s="147"/>
      <c r="CX266" s="147"/>
      <c r="CY266" s="147"/>
      <c r="CZ266" s="147"/>
      <c r="DA266" s="147"/>
      <c r="DB266" s="147"/>
      <c r="DC266" s="147"/>
      <c r="DD266" s="147"/>
      <c r="DE266" s="147"/>
      <c r="DF266" s="147"/>
      <c r="DG266" s="147"/>
      <c r="DH266" s="147"/>
      <c r="DI266" s="147"/>
      <c r="DJ266" s="147"/>
      <c r="DK266" s="147"/>
      <c r="DL266" s="147"/>
      <c r="DM266" s="147"/>
      <c r="DN266" s="147"/>
      <c r="DO266" s="147"/>
      <c r="DP266" s="147"/>
      <c r="DQ266" s="147"/>
      <c r="DR266" s="147"/>
      <c r="DS266" s="147"/>
      <c r="DT266" s="147"/>
      <c r="DU266" s="147"/>
      <c r="DV266" s="147"/>
      <c r="DW266" s="147"/>
      <c r="DX266" s="147"/>
      <c r="DY266" s="147"/>
      <c r="DZ266" s="147"/>
      <c r="EA266" s="147"/>
      <c r="EB266" s="147"/>
      <c r="EC266" s="147"/>
      <c r="ED266" s="147"/>
      <c r="EE266" s="147"/>
      <c r="EF266" s="147"/>
      <c r="EG266" s="147"/>
      <c r="EH266" s="147"/>
      <c r="EI266" s="147"/>
      <c r="EJ266" s="147"/>
      <c r="EK266" s="147"/>
      <c r="EL266" s="147"/>
      <c r="EM266" s="147"/>
      <c r="EN266" s="147"/>
      <c r="EO266" s="147"/>
      <c r="EP266" s="147"/>
      <c r="EQ266" s="147"/>
      <c r="ER266" s="147"/>
      <c r="ES266" s="147"/>
      <c r="ET266" s="147"/>
      <c r="EU266" s="147"/>
      <c r="EV266" s="147"/>
      <c r="EW266" s="147"/>
      <c r="EX266" s="147"/>
    </row>
    <row r="267" spans="29:154" x14ac:dyDescent="0.25">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c r="BM267" s="147"/>
      <c r="BN267" s="147"/>
      <c r="BO267" s="147"/>
      <c r="BP267" s="147"/>
      <c r="BQ267" s="147"/>
      <c r="BR267" s="147"/>
      <c r="BS267" s="147"/>
      <c r="BT267" s="147"/>
      <c r="BU267" s="147"/>
      <c r="BV267" s="147"/>
      <c r="BW267" s="147"/>
      <c r="BX267" s="147"/>
      <c r="BY267" s="147"/>
      <c r="BZ267" s="147"/>
      <c r="CA267" s="147"/>
      <c r="CB267" s="147"/>
      <c r="CC267" s="147"/>
      <c r="CD267" s="147"/>
      <c r="CE267" s="147"/>
      <c r="CF267" s="147"/>
      <c r="CG267" s="147"/>
      <c r="CH267" s="147"/>
      <c r="CI267" s="147"/>
      <c r="CJ267" s="147"/>
      <c r="CK267" s="147"/>
      <c r="CL267" s="147"/>
      <c r="CM267" s="147"/>
      <c r="CN267" s="147"/>
      <c r="CO267" s="147"/>
      <c r="CP267" s="147"/>
      <c r="CQ267" s="147"/>
      <c r="CR267" s="147"/>
      <c r="CS267" s="147"/>
      <c r="CT267" s="147"/>
      <c r="CU267" s="147"/>
      <c r="CV267" s="147"/>
      <c r="CW267" s="147"/>
      <c r="CX267" s="147"/>
      <c r="CY267" s="147"/>
      <c r="CZ267" s="147"/>
      <c r="DA267" s="147"/>
      <c r="DB267" s="147"/>
      <c r="DC267" s="147"/>
      <c r="DD267" s="147"/>
      <c r="DE267" s="147"/>
      <c r="DF267" s="147"/>
      <c r="DG267" s="147"/>
      <c r="DH267" s="147"/>
      <c r="DI267" s="147"/>
      <c r="DJ267" s="147"/>
      <c r="DK267" s="147"/>
      <c r="DL267" s="147"/>
      <c r="DM267" s="147"/>
      <c r="DN267" s="147"/>
      <c r="DO267" s="147"/>
      <c r="DP267" s="147"/>
      <c r="DQ267" s="147"/>
      <c r="DR267" s="147"/>
      <c r="DS267" s="147"/>
      <c r="DT267" s="147"/>
      <c r="DU267" s="147"/>
      <c r="DV267" s="147"/>
      <c r="DW267" s="147"/>
      <c r="DX267" s="147"/>
      <c r="DY267" s="147"/>
      <c r="DZ267" s="147"/>
      <c r="EA267" s="147"/>
      <c r="EB267" s="147"/>
      <c r="EC267" s="147"/>
      <c r="ED267" s="147"/>
      <c r="EE267" s="147"/>
      <c r="EF267" s="147"/>
      <c r="EG267" s="147"/>
      <c r="EH267" s="147"/>
      <c r="EI267" s="147"/>
      <c r="EJ267" s="147"/>
      <c r="EK267" s="147"/>
      <c r="EL267" s="147"/>
      <c r="EM267" s="147"/>
      <c r="EN267" s="147"/>
      <c r="EO267" s="147"/>
      <c r="EP267" s="147"/>
      <c r="EQ267" s="147"/>
      <c r="ER267" s="147"/>
      <c r="ES267" s="147"/>
      <c r="ET267" s="147"/>
      <c r="EU267" s="147"/>
      <c r="EV267" s="147"/>
      <c r="EW267" s="147"/>
      <c r="EX267" s="147"/>
    </row>
    <row r="268" spans="29:154" x14ac:dyDescent="0.25">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c r="BM268" s="147"/>
      <c r="BN268" s="147"/>
      <c r="BO268" s="147"/>
      <c r="BP268" s="147"/>
      <c r="BQ268" s="147"/>
      <c r="BR268" s="147"/>
      <c r="BS268" s="147"/>
      <c r="BT268" s="147"/>
      <c r="BU268" s="147"/>
      <c r="BV268" s="147"/>
      <c r="BW268" s="147"/>
      <c r="BX268" s="147"/>
      <c r="BY268" s="147"/>
      <c r="BZ268" s="147"/>
      <c r="CA268" s="147"/>
      <c r="CB268" s="147"/>
      <c r="CC268" s="147"/>
      <c r="CD268" s="147"/>
      <c r="CE268" s="147"/>
      <c r="CF268" s="147"/>
      <c r="CG268" s="147"/>
      <c r="CH268" s="147"/>
      <c r="CI268" s="147"/>
      <c r="CJ268" s="147"/>
      <c r="CK268" s="147"/>
      <c r="CL268" s="147"/>
      <c r="CM268" s="147"/>
      <c r="CN268" s="147"/>
      <c r="CO268" s="147"/>
      <c r="CP268" s="147"/>
      <c r="CQ268" s="147"/>
      <c r="CR268" s="147"/>
      <c r="CS268" s="147"/>
      <c r="CT268" s="147"/>
      <c r="CU268" s="147"/>
      <c r="CV268" s="147"/>
      <c r="CW268" s="147"/>
      <c r="CX268" s="147"/>
      <c r="CY268" s="147"/>
      <c r="CZ268" s="147"/>
      <c r="DA268" s="147"/>
      <c r="DB268" s="147"/>
      <c r="DC268" s="147"/>
      <c r="DD268" s="147"/>
      <c r="DE268" s="147"/>
      <c r="DF268" s="147"/>
      <c r="DG268" s="147"/>
      <c r="DH268" s="147"/>
      <c r="DI268" s="147"/>
      <c r="DJ268" s="147"/>
      <c r="DK268" s="147"/>
      <c r="DL268" s="147"/>
      <c r="DM268" s="147"/>
      <c r="DN268" s="147"/>
      <c r="DO268" s="147"/>
      <c r="DP268" s="147"/>
      <c r="DQ268" s="147"/>
      <c r="DR268" s="147"/>
      <c r="DS268" s="147"/>
      <c r="DT268" s="147"/>
      <c r="DU268" s="147"/>
      <c r="DV268" s="147"/>
      <c r="DW268" s="147"/>
      <c r="DX268" s="147"/>
      <c r="DY268" s="147"/>
      <c r="DZ268" s="147"/>
      <c r="EA268" s="147"/>
      <c r="EB268" s="147"/>
      <c r="EC268" s="147"/>
      <c r="ED268" s="147"/>
      <c r="EE268" s="147"/>
      <c r="EF268" s="147"/>
      <c r="EG268" s="147"/>
      <c r="EH268" s="147"/>
      <c r="EI268" s="147"/>
      <c r="EJ268" s="147"/>
      <c r="EK268" s="147"/>
      <c r="EL268" s="147"/>
      <c r="EM268" s="147"/>
      <c r="EN268" s="147"/>
      <c r="EO268" s="147"/>
      <c r="EP268" s="147"/>
      <c r="EQ268" s="147"/>
      <c r="ER268" s="147"/>
      <c r="ES268" s="147"/>
      <c r="ET268" s="147"/>
      <c r="EU268" s="147"/>
      <c r="EV268" s="147"/>
      <c r="EW268" s="147"/>
      <c r="EX268" s="147"/>
    </row>
    <row r="269" spans="29:154" x14ac:dyDescent="0.25">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c r="CE269" s="147"/>
      <c r="CF269" s="147"/>
      <c r="CG269" s="147"/>
      <c r="CH269" s="147"/>
      <c r="CI269" s="147"/>
      <c r="CJ269" s="147"/>
      <c r="CK269" s="147"/>
      <c r="CL269" s="147"/>
      <c r="CM269" s="147"/>
      <c r="CN269" s="147"/>
      <c r="CO269" s="147"/>
      <c r="CP269" s="147"/>
      <c r="CQ269" s="147"/>
      <c r="CR269" s="147"/>
      <c r="CS269" s="147"/>
      <c r="CT269" s="147"/>
      <c r="CU269" s="147"/>
      <c r="CV269" s="147"/>
      <c r="CW269" s="147"/>
      <c r="CX269" s="147"/>
      <c r="CY269" s="147"/>
      <c r="CZ269" s="147"/>
      <c r="DA269" s="147"/>
      <c r="DB269" s="147"/>
      <c r="DC269" s="147"/>
      <c r="DD269" s="147"/>
      <c r="DE269" s="147"/>
      <c r="DF269" s="147"/>
      <c r="DG269" s="147"/>
      <c r="DH269" s="147"/>
      <c r="DI269" s="147"/>
      <c r="DJ269" s="147"/>
      <c r="DK269" s="147"/>
      <c r="DL269" s="147"/>
      <c r="DM269" s="147"/>
      <c r="DN269" s="147"/>
      <c r="DO269" s="147"/>
      <c r="DP269" s="147"/>
      <c r="DQ269" s="147"/>
      <c r="DR269" s="147"/>
      <c r="DS269" s="147"/>
      <c r="DT269" s="147"/>
      <c r="DU269" s="147"/>
      <c r="DV269" s="147"/>
      <c r="DW269" s="147"/>
      <c r="DX269" s="147"/>
      <c r="DY269" s="147"/>
      <c r="DZ269" s="147"/>
      <c r="EA269" s="147"/>
      <c r="EB269" s="147"/>
      <c r="EC269" s="147"/>
      <c r="ED269" s="147"/>
      <c r="EE269" s="147"/>
      <c r="EF269" s="147"/>
      <c r="EG269" s="147"/>
      <c r="EH269" s="147"/>
      <c r="EI269" s="147"/>
      <c r="EJ269" s="147"/>
      <c r="EK269" s="147"/>
      <c r="EL269" s="147"/>
      <c r="EM269" s="147"/>
      <c r="EN269" s="147"/>
      <c r="EO269" s="147"/>
      <c r="EP269" s="147"/>
      <c r="EQ269" s="147"/>
      <c r="ER269" s="147"/>
      <c r="ES269" s="147"/>
      <c r="ET269" s="147"/>
      <c r="EU269" s="147"/>
      <c r="EV269" s="147"/>
      <c r="EW269" s="147"/>
      <c r="EX269" s="147"/>
    </row>
    <row r="270" spans="29:154" x14ac:dyDescent="0.25">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c r="BM270" s="147"/>
      <c r="BN270" s="147"/>
      <c r="BO270" s="147"/>
      <c r="BP270" s="147"/>
      <c r="BQ270" s="147"/>
      <c r="BR270" s="147"/>
      <c r="BS270" s="147"/>
      <c r="BT270" s="147"/>
      <c r="BU270" s="147"/>
      <c r="BV270" s="147"/>
      <c r="BW270" s="147"/>
      <c r="BX270" s="147"/>
      <c r="BY270" s="147"/>
      <c r="BZ270" s="147"/>
      <c r="CA270" s="147"/>
      <c r="CB270" s="147"/>
      <c r="CC270" s="147"/>
      <c r="CD270" s="147"/>
      <c r="CE270" s="147"/>
      <c r="CF270" s="147"/>
      <c r="CG270" s="147"/>
      <c r="CH270" s="147"/>
      <c r="CI270" s="147"/>
      <c r="CJ270" s="147"/>
      <c r="CK270" s="147"/>
      <c r="CL270" s="147"/>
      <c r="CM270" s="147"/>
      <c r="CN270" s="147"/>
      <c r="CO270" s="147"/>
      <c r="CP270" s="147"/>
      <c r="CQ270" s="147"/>
      <c r="CR270" s="147"/>
      <c r="CS270" s="147"/>
      <c r="CT270" s="147"/>
      <c r="CU270" s="147"/>
      <c r="CV270" s="147"/>
      <c r="CW270" s="147"/>
      <c r="CX270" s="147"/>
      <c r="CY270" s="147"/>
      <c r="CZ270" s="147"/>
      <c r="DA270" s="147"/>
      <c r="DB270" s="147"/>
      <c r="DC270" s="147"/>
      <c r="DD270" s="147"/>
      <c r="DE270" s="147"/>
      <c r="DF270" s="147"/>
      <c r="DG270" s="147"/>
      <c r="DH270" s="147"/>
      <c r="DI270" s="147"/>
      <c r="DJ270" s="147"/>
      <c r="DK270" s="147"/>
      <c r="DL270" s="147"/>
      <c r="DM270" s="147"/>
      <c r="DN270" s="147"/>
      <c r="DO270" s="147"/>
      <c r="DP270" s="147"/>
      <c r="DQ270" s="147"/>
      <c r="DR270" s="147"/>
      <c r="DS270" s="147"/>
      <c r="DT270" s="147"/>
      <c r="DU270" s="147"/>
      <c r="DV270" s="147"/>
      <c r="DW270" s="147"/>
      <c r="DX270" s="147"/>
      <c r="DY270" s="147"/>
      <c r="DZ270" s="147"/>
      <c r="EA270" s="147"/>
      <c r="EB270" s="147"/>
      <c r="EC270" s="147"/>
      <c r="ED270" s="147"/>
      <c r="EE270" s="147"/>
      <c r="EF270" s="147"/>
      <c r="EG270" s="147"/>
      <c r="EH270" s="147"/>
      <c r="EI270" s="147"/>
      <c r="EJ270" s="147"/>
      <c r="EK270" s="147"/>
      <c r="EL270" s="147"/>
      <c r="EM270" s="147"/>
      <c r="EN270" s="147"/>
      <c r="EO270" s="147"/>
      <c r="EP270" s="147"/>
      <c r="EQ270" s="147"/>
      <c r="ER270" s="147"/>
      <c r="ES270" s="147"/>
      <c r="ET270" s="147"/>
      <c r="EU270" s="147"/>
      <c r="EV270" s="147"/>
      <c r="EW270" s="147"/>
      <c r="EX270" s="147"/>
    </row>
    <row r="271" spans="29:154" x14ac:dyDescent="0.25">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c r="BT271" s="147"/>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147"/>
      <c r="DF271" s="147"/>
      <c r="DG271" s="147"/>
      <c r="DH271" s="147"/>
      <c r="DI271" s="147"/>
      <c r="DJ271" s="147"/>
      <c r="DK271" s="147"/>
      <c r="DL271" s="147"/>
      <c r="DM271" s="147"/>
      <c r="DN271" s="147"/>
      <c r="DO271" s="147"/>
      <c r="DP271" s="147"/>
      <c r="DQ271" s="147"/>
      <c r="DR271" s="147"/>
      <c r="DS271" s="147"/>
      <c r="DT271" s="147"/>
      <c r="DU271" s="147"/>
      <c r="DV271" s="147"/>
      <c r="DW271" s="147"/>
      <c r="DX271" s="147"/>
      <c r="DY271" s="147"/>
      <c r="DZ271" s="147"/>
      <c r="EA271" s="147"/>
      <c r="EB271" s="147"/>
      <c r="EC271" s="147"/>
      <c r="ED271" s="147"/>
      <c r="EE271" s="147"/>
      <c r="EF271" s="147"/>
      <c r="EG271" s="147"/>
      <c r="EH271" s="147"/>
      <c r="EI271" s="147"/>
      <c r="EJ271" s="147"/>
      <c r="EK271" s="147"/>
      <c r="EL271" s="147"/>
      <c r="EM271" s="147"/>
      <c r="EN271" s="147"/>
      <c r="EO271" s="147"/>
      <c r="EP271" s="147"/>
      <c r="EQ271" s="147"/>
      <c r="ER271" s="147"/>
      <c r="ES271" s="147"/>
      <c r="ET271" s="147"/>
      <c r="EU271" s="147"/>
      <c r="EV271" s="147"/>
      <c r="EW271" s="147"/>
      <c r="EX271" s="147"/>
    </row>
    <row r="272" spans="29:154" x14ac:dyDescent="0.25">
      <c r="AC272" s="147"/>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c r="BI272" s="147"/>
      <c r="BJ272" s="147"/>
      <c r="BK272" s="147"/>
      <c r="BL272" s="147"/>
      <c r="BM272" s="147"/>
      <c r="BN272" s="147"/>
      <c r="BO272" s="147"/>
      <c r="BP272" s="147"/>
      <c r="BQ272" s="147"/>
      <c r="BR272" s="147"/>
      <c r="BS272" s="147"/>
      <c r="BT272" s="147"/>
      <c r="BU272" s="147"/>
      <c r="BV272" s="147"/>
      <c r="BW272" s="147"/>
      <c r="BX272" s="147"/>
      <c r="BY272" s="147"/>
      <c r="BZ272" s="147"/>
      <c r="CA272" s="147"/>
      <c r="CB272" s="147"/>
      <c r="CC272" s="147"/>
      <c r="CD272" s="147"/>
      <c r="CE272" s="147"/>
      <c r="CF272" s="147"/>
      <c r="CG272" s="147"/>
      <c r="CH272" s="147"/>
      <c r="CI272" s="147"/>
      <c r="CJ272" s="147"/>
      <c r="CK272" s="147"/>
      <c r="CL272" s="147"/>
      <c r="CM272" s="147"/>
      <c r="CN272" s="147"/>
      <c r="CO272" s="147"/>
      <c r="CP272" s="147"/>
      <c r="CQ272" s="147"/>
      <c r="CR272" s="147"/>
      <c r="CS272" s="147"/>
      <c r="CT272" s="147"/>
      <c r="CU272" s="147"/>
      <c r="CV272" s="147"/>
      <c r="CW272" s="147"/>
      <c r="CX272" s="147"/>
      <c r="CY272" s="147"/>
      <c r="CZ272" s="147"/>
      <c r="DA272" s="147"/>
      <c r="DB272" s="147"/>
      <c r="DC272" s="147"/>
      <c r="DD272" s="147"/>
      <c r="DE272" s="147"/>
      <c r="DF272" s="147"/>
      <c r="DG272" s="147"/>
      <c r="DH272" s="147"/>
      <c r="DI272" s="147"/>
      <c r="DJ272" s="147"/>
      <c r="DK272" s="147"/>
      <c r="DL272" s="147"/>
      <c r="DM272" s="147"/>
      <c r="DN272" s="147"/>
      <c r="DO272" s="147"/>
      <c r="DP272" s="147"/>
      <c r="DQ272" s="147"/>
      <c r="DR272" s="147"/>
      <c r="DS272" s="147"/>
      <c r="DT272" s="147"/>
      <c r="DU272" s="147"/>
      <c r="DV272" s="147"/>
      <c r="DW272" s="147"/>
      <c r="DX272" s="147"/>
      <c r="DY272" s="147"/>
      <c r="DZ272" s="147"/>
      <c r="EA272" s="147"/>
      <c r="EB272" s="147"/>
      <c r="EC272" s="147"/>
      <c r="ED272" s="147"/>
      <c r="EE272" s="147"/>
      <c r="EF272" s="147"/>
      <c r="EG272" s="147"/>
      <c r="EH272" s="147"/>
      <c r="EI272" s="147"/>
      <c r="EJ272" s="147"/>
      <c r="EK272" s="147"/>
      <c r="EL272" s="147"/>
      <c r="EM272" s="147"/>
      <c r="EN272" s="147"/>
      <c r="EO272" s="147"/>
      <c r="EP272" s="147"/>
      <c r="EQ272" s="147"/>
      <c r="ER272" s="147"/>
      <c r="ES272" s="147"/>
      <c r="ET272" s="147"/>
      <c r="EU272" s="147"/>
      <c r="EV272" s="147"/>
      <c r="EW272" s="147"/>
      <c r="EX272" s="147"/>
    </row>
    <row r="273" spans="29:154" x14ac:dyDescent="0.25">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c r="BM273" s="147"/>
      <c r="BN273" s="147"/>
      <c r="BO273" s="147"/>
      <c r="BP273" s="147"/>
      <c r="BQ273" s="147"/>
      <c r="BR273" s="147"/>
      <c r="BS273" s="147"/>
      <c r="BT273" s="147"/>
      <c r="BU273" s="147"/>
      <c r="BV273" s="147"/>
      <c r="BW273" s="147"/>
      <c r="BX273" s="147"/>
      <c r="BY273" s="147"/>
      <c r="BZ273" s="147"/>
      <c r="CA273" s="147"/>
      <c r="CB273" s="147"/>
      <c r="CC273" s="147"/>
      <c r="CD273" s="147"/>
      <c r="CE273" s="147"/>
      <c r="CF273" s="147"/>
      <c r="CG273" s="147"/>
      <c r="CH273" s="147"/>
      <c r="CI273" s="147"/>
      <c r="CJ273" s="147"/>
      <c r="CK273" s="147"/>
      <c r="CL273" s="147"/>
      <c r="CM273" s="147"/>
      <c r="CN273" s="147"/>
      <c r="CO273" s="147"/>
      <c r="CP273" s="147"/>
      <c r="CQ273" s="147"/>
      <c r="CR273" s="147"/>
      <c r="CS273" s="147"/>
      <c r="CT273" s="147"/>
      <c r="CU273" s="147"/>
      <c r="CV273" s="147"/>
      <c r="CW273" s="147"/>
      <c r="CX273" s="147"/>
      <c r="CY273" s="147"/>
      <c r="CZ273" s="147"/>
      <c r="DA273" s="147"/>
      <c r="DB273" s="147"/>
      <c r="DC273" s="147"/>
      <c r="DD273" s="147"/>
      <c r="DE273" s="147"/>
      <c r="DF273" s="147"/>
      <c r="DG273" s="147"/>
      <c r="DH273" s="147"/>
      <c r="DI273" s="147"/>
      <c r="DJ273" s="147"/>
      <c r="DK273" s="147"/>
      <c r="DL273" s="147"/>
      <c r="DM273" s="147"/>
      <c r="DN273" s="147"/>
      <c r="DO273" s="147"/>
      <c r="DP273" s="147"/>
      <c r="DQ273" s="147"/>
      <c r="DR273" s="147"/>
      <c r="DS273" s="147"/>
      <c r="DT273" s="147"/>
      <c r="DU273" s="147"/>
      <c r="DV273" s="147"/>
      <c r="DW273" s="147"/>
      <c r="DX273" s="147"/>
      <c r="DY273" s="147"/>
      <c r="DZ273" s="147"/>
      <c r="EA273" s="147"/>
      <c r="EB273" s="147"/>
      <c r="EC273" s="147"/>
      <c r="ED273" s="147"/>
      <c r="EE273" s="147"/>
      <c r="EF273" s="147"/>
      <c r="EG273" s="147"/>
      <c r="EH273" s="147"/>
      <c r="EI273" s="147"/>
      <c r="EJ273" s="147"/>
      <c r="EK273" s="147"/>
      <c r="EL273" s="147"/>
      <c r="EM273" s="147"/>
      <c r="EN273" s="147"/>
      <c r="EO273" s="147"/>
      <c r="EP273" s="147"/>
      <c r="EQ273" s="147"/>
      <c r="ER273" s="147"/>
      <c r="ES273" s="147"/>
      <c r="ET273" s="147"/>
      <c r="EU273" s="147"/>
      <c r="EV273" s="147"/>
      <c r="EW273" s="147"/>
      <c r="EX273" s="147"/>
    </row>
    <row r="274" spans="29:154" x14ac:dyDescent="0.25">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c r="BM274" s="147"/>
      <c r="BN274" s="147"/>
      <c r="BO274" s="147"/>
      <c r="BP274" s="147"/>
      <c r="BQ274" s="147"/>
      <c r="BR274" s="147"/>
      <c r="BS274" s="147"/>
      <c r="BT274" s="147"/>
      <c r="BU274" s="147"/>
      <c r="BV274" s="147"/>
      <c r="BW274" s="147"/>
      <c r="BX274" s="147"/>
      <c r="BY274" s="147"/>
      <c r="BZ274" s="147"/>
      <c r="CA274" s="147"/>
      <c r="CB274" s="147"/>
      <c r="CC274" s="147"/>
      <c r="CD274" s="147"/>
      <c r="CE274" s="147"/>
      <c r="CF274" s="147"/>
      <c r="CG274" s="147"/>
      <c r="CH274" s="147"/>
      <c r="CI274" s="147"/>
      <c r="CJ274" s="147"/>
      <c r="CK274" s="147"/>
      <c r="CL274" s="147"/>
      <c r="CM274" s="147"/>
      <c r="CN274" s="147"/>
      <c r="CO274" s="147"/>
      <c r="CP274" s="147"/>
      <c r="CQ274" s="147"/>
      <c r="CR274" s="147"/>
      <c r="CS274" s="147"/>
      <c r="CT274" s="147"/>
      <c r="CU274" s="147"/>
      <c r="CV274" s="147"/>
      <c r="CW274" s="147"/>
      <c r="CX274" s="147"/>
      <c r="CY274" s="147"/>
      <c r="CZ274" s="147"/>
      <c r="DA274" s="147"/>
      <c r="DB274" s="147"/>
      <c r="DC274" s="147"/>
      <c r="DD274" s="147"/>
      <c r="DE274" s="147"/>
      <c r="DF274" s="147"/>
      <c r="DG274" s="147"/>
      <c r="DH274" s="147"/>
      <c r="DI274" s="147"/>
      <c r="DJ274" s="147"/>
      <c r="DK274" s="147"/>
      <c r="DL274" s="147"/>
      <c r="DM274" s="147"/>
      <c r="DN274" s="147"/>
      <c r="DO274" s="147"/>
      <c r="DP274" s="147"/>
      <c r="DQ274" s="147"/>
      <c r="DR274" s="147"/>
      <c r="DS274" s="147"/>
      <c r="DT274" s="147"/>
      <c r="DU274" s="147"/>
      <c r="DV274" s="147"/>
      <c r="DW274" s="147"/>
      <c r="DX274" s="147"/>
      <c r="DY274" s="147"/>
      <c r="DZ274" s="147"/>
      <c r="EA274" s="147"/>
      <c r="EB274" s="147"/>
      <c r="EC274" s="147"/>
      <c r="ED274" s="147"/>
      <c r="EE274" s="147"/>
      <c r="EF274" s="147"/>
      <c r="EG274" s="147"/>
      <c r="EH274" s="147"/>
      <c r="EI274" s="147"/>
      <c r="EJ274" s="147"/>
      <c r="EK274" s="147"/>
      <c r="EL274" s="147"/>
      <c r="EM274" s="147"/>
      <c r="EN274" s="147"/>
      <c r="EO274" s="147"/>
      <c r="EP274" s="147"/>
      <c r="EQ274" s="147"/>
      <c r="ER274" s="147"/>
      <c r="ES274" s="147"/>
      <c r="ET274" s="147"/>
      <c r="EU274" s="147"/>
      <c r="EV274" s="147"/>
      <c r="EW274" s="147"/>
      <c r="EX274" s="147"/>
    </row>
    <row r="275" spans="29:154" x14ac:dyDescent="0.25">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c r="BM275" s="147"/>
      <c r="BN275" s="147"/>
      <c r="BO275" s="147"/>
      <c r="BP275" s="147"/>
      <c r="BQ275" s="147"/>
      <c r="BR275" s="147"/>
      <c r="BS275" s="147"/>
      <c r="BT275" s="147"/>
      <c r="BU275" s="147"/>
      <c r="BV275" s="147"/>
      <c r="BW275" s="147"/>
      <c r="BX275" s="147"/>
      <c r="BY275" s="147"/>
      <c r="BZ275" s="147"/>
      <c r="CA275" s="147"/>
      <c r="CB275" s="147"/>
      <c r="CC275" s="147"/>
      <c r="CD275" s="147"/>
      <c r="CE275" s="147"/>
      <c r="CF275" s="147"/>
      <c r="CG275" s="147"/>
      <c r="CH275" s="147"/>
      <c r="CI275" s="147"/>
      <c r="CJ275" s="147"/>
      <c r="CK275" s="147"/>
      <c r="CL275" s="147"/>
      <c r="CM275" s="147"/>
      <c r="CN275" s="147"/>
      <c r="CO275" s="147"/>
      <c r="CP275" s="147"/>
      <c r="CQ275" s="147"/>
      <c r="CR275" s="147"/>
      <c r="CS275" s="147"/>
      <c r="CT275" s="147"/>
      <c r="CU275" s="147"/>
      <c r="CV275" s="147"/>
      <c r="CW275" s="147"/>
      <c r="CX275" s="147"/>
      <c r="CY275" s="147"/>
      <c r="CZ275" s="147"/>
      <c r="DA275" s="147"/>
      <c r="DB275" s="147"/>
      <c r="DC275" s="147"/>
      <c r="DD275" s="147"/>
      <c r="DE275" s="147"/>
      <c r="DF275" s="147"/>
      <c r="DG275" s="147"/>
      <c r="DH275" s="147"/>
      <c r="DI275" s="147"/>
      <c r="DJ275" s="147"/>
      <c r="DK275" s="147"/>
      <c r="DL275" s="147"/>
      <c r="DM275" s="147"/>
      <c r="DN275" s="147"/>
      <c r="DO275" s="147"/>
      <c r="DP275" s="147"/>
      <c r="DQ275" s="147"/>
      <c r="DR275" s="147"/>
      <c r="DS275" s="147"/>
      <c r="DT275" s="147"/>
      <c r="DU275" s="147"/>
      <c r="DV275" s="147"/>
      <c r="DW275" s="147"/>
      <c r="DX275" s="147"/>
      <c r="DY275" s="147"/>
      <c r="DZ275" s="147"/>
      <c r="EA275" s="147"/>
      <c r="EB275" s="147"/>
      <c r="EC275" s="147"/>
      <c r="ED275" s="147"/>
      <c r="EE275" s="147"/>
      <c r="EF275" s="147"/>
      <c r="EG275" s="147"/>
      <c r="EH275" s="147"/>
      <c r="EI275" s="147"/>
      <c r="EJ275" s="147"/>
      <c r="EK275" s="147"/>
      <c r="EL275" s="147"/>
      <c r="EM275" s="147"/>
      <c r="EN275" s="147"/>
      <c r="EO275" s="147"/>
      <c r="EP275" s="147"/>
      <c r="EQ275" s="147"/>
      <c r="ER275" s="147"/>
      <c r="ES275" s="147"/>
      <c r="ET275" s="147"/>
      <c r="EU275" s="147"/>
      <c r="EV275" s="147"/>
      <c r="EW275" s="147"/>
      <c r="EX275" s="147"/>
    </row>
    <row r="276" spans="29:154" x14ac:dyDescent="0.25">
      <c r="AC276" s="147"/>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c r="BM276" s="147"/>
      <c r="BN276" s="147"/>
      <c r="BO276" s="147"/>
      <c r="BP276" s="147"/>
      <c r="BQ276" s="147"/>
      <c r="BR276" s="147"/>
      <c r="BS276" s="147"/>
      <c r="BT276" s="147"/>
      <c r="BU276" s="147"/>
      <c r="BV276" s="147"/>
      <c r="BW276" s="147"/>
      <c r="BX276" s="147"/>
      <c r="BY276" s="147"/>
      <c r="BZ276" s="147"/>
      <c r="CA276" s="147"/>
      <c r="CB276" s="147"/>
      <c r="CC276" s="147"/>
      <c r="CD276" s="147"/>
      <c r="CE276" s="147"/>
      <c r="CF276" s="147"/>
      <c r="CG276" s="147"/>
      <c r="CH276" s="147"/>
      <c r="CI276" s="147"/>
      <c r="CJ276" s="147"/>
      <c r="CK276" s="147"/>
      <c r="CL276" s="147"/>
      <c r="CM276" s="147"/>
      <c r="CN276" s="147"/>
      <c r="CO276" s="147"/>
      <c r="CP276" s="147"/>
      <c r="CQ276" s="147"/>
      <c r="CR276" s="147"/>
      <c r="CS276" s="147"/>
      <c r="CT276" s="147"/>
      <c r="CU276" s="147"/>
      <c r="CV276" s="147"/>
      <c r="CW276" s="147"/>
      <c r="CX276" s="147"/>
      <c r="CY276" s="147"/>
      <c r="CZ276" s="147"/>
      <c r="DA276" s="147"/>
      <c r="DB276" s="147"/>
      <c r="DC276" s="147"/>
      <c r="DD276" s="147"/>
      <c r="DE276" s="147"/>
      <c r="DF276" s="147"/>
      <c r="DG276" s="147"/>
      <c r="DH276" s="147"/>
      <c r="DI276" s="147"/>
      <c r="DJ276" s="147"/>
      <c r="DK276" s="147"/>
      <c r="DL276" s="147"/>
      <c r="DM276" s="147"/>
      <c r="DN276" s="147"/>
      <c r="DO276" s="147"/>
      <c r="DP276" s="147"/>
      <c r="DQ276" s="147"/>
      <c r="DR276" s="147"/>
      <c r="DS276" s="147"/>
      <c r="DT276" s="147"/>
      <c r="DU276" s="147"/>
      <c r="DV276" s="147"/>
      <c r="DW276" s="147"/>
      <c r="DX276" s="147"/>
      <c r="DY276" s="147"/>
      <c r="DZ276" s="147"/>
      <c r="EA276" s="147"/>
      <c r="EB276" s="147"/>
      <c r="EC276" s="147"/>
      <c r="ED276" s="147"/>
      <c r="EE276" s="147"/>
      <c r="EF276" s="147"/>
      <c r="EG276" s="147"/>
      <c r="EH276" s="147"/>
      <c r="EI276" s="147"/>
      <c r="EJ276" s="147"/>
      <c r="EK276" s="147"/>
      <c r="EL276" s="147"/>
      <c r="EM276" s="147"/>
      <c r="EN276" s="147"/>
      <c r="EO276" s="147"/>
      <c r="EP276" s="147"/>
      <c r="EQ276" s="147"/>
      <c r="ER276" s="147"/>
      <c r="ES276" s="147"/>
      <c r="ET276" s="147"/>
      <c r="EU276" s="147"/>
      <c r="EV276" s="147"/>
      <c r="EW276" s="147"/>
      <c r="EX276" s="147"/>
    </row>
    <row r="277" spans="29:154" x14ac:dyDescent="0.25">
      <c r="AC277" s="147"/>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c r="BM277" s="147"/>
      <c r="BN277" s="147"/>
      <c r="BO277" s="147"/>
      <c r="BP277" s="147"/>
      <c r="BQ277" s="147"/>
      <c r="BR277" s="147"/>
      <c r="BS277" s="147"/>
      <c r="BT277" s="147"/>
      <c r="BU277" s="147"/>
      <c r="BV277" s="147"/>
      <c r="BW277" s="147"/>
      <c r="BX277" s="147"/>
      <c r="BY277" s="147"/>
      <c r="BZ277" s="147"/>
      <c r="CA277" s="147"/>
      <c r="CB277" s="147"/>
      <c r="CC277" s="147"/>
      <c r="CD277" s="147"/>
      <c r="CE277" s="147"/>
      <c r="CF277" s="147"/>
      <c r="CG277" s="147"/>
      <c r="CH277" s="147"/>
      <c r="CI277" s="147"/>
      <c r="CJ277" s="147"/>
      <c r="CK277" s="147"/>
      <c r="CL277" s="147"/>
      <c r="CM277" s="147"/>
      <c r="CN277" s="147"/>
      <c r="CO277" s="147"/>
      <c r="CP277" s="147"/>
      <c r="CQ277" s="147"/>
      <c r="CR277" s="147"/>
      <c r="CS277" s="147"/>
      <c r="CT277" s="147"/>
      <c r="CU277" s="147"/>
      <c r="CV277" s="147"/>
      <c r="CW277" s="147"/>
      <c r="CX277" s="147"/>
      <c r="CY277" s="147"/>
      <c r="CZ277" s="147"/>
      <c r="DA277" s="147"/>
      <c r="DB277" s="147"/>
      <c r="DC277" s="147"/>
      <c r="DD277" s="147"/>
      <c r="DE277" s="147"/>
      <c r="DF277" s="147"/>
      <c r="DG277" s="147"/>
      <c r="DH277" s="147"/>
      <c r="DI277" s="147"/>
      <c r="DJ277" s="147"/>
      <c r="DK277" s="147"/>
      <c r="DL277" s="147"/>
      <c r="DM277" s="147"/>
      <c r="DN277" s="147"/>
      <c r="DO277" s="147"/>
      <c r="DP277" s="147"/>
      <c r="DQ277" s="147"/>
      <c r="DR277" s="147"/>
      <c r="DS277" s="147"/>
      <c r="DT277" s="147"/>
      <c r="DU277" s="147"/>
      <c r="DV277" s="147"/>
      <c r="DW277" s="147"/>
      <c r="DX277" s="147"/>
      <c r="DY277" s="147"/>
      <c r="DZ277" s="147"/>
      <c r="EA277" s="147"/>
      <c r="EB277" s="147"/>
      <c r="EC277" s="147"/>
      <c r="ED277" s="147"/>
      <c r="EE277" s="147"/>
      <c r="EF277" s="147"/>
      <c r="EG277" s="147"/>
      <c r="EH277" s="147"/>
      <c r="EI277" s="147"/>
      <c r="EJ277" s="147"/>
      <c r="EK277" s="147"/>
      <c r="EL277" s="147"/>
      <c r="EM277" s="147"/>
      <c r="EN277" s="147"/>
      <c r="EO277" s="147"/>
      <c r="EP277" s="147"/>
      <c r="EQ277" s="147"/>
      <c r="ER277" s="147"/>
      <c r="ES277" s="147"/>
      <c r="ET277" s="147"/>
      <c r="EU277" s="147"/>
      <c r="EV277" s="147"/>
      <c r="EW277" s="147"/>
      <c r="EX277" s="147"/>
    </row>
    <row r="278" spans="29:154" x14ac:dyDescent="0.25">
      <c r="AC278" s="147"/>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c r="BM278" s="147"/>
      <c r="BN278" s="147"/>
      <c r="BO278" s="147"/>
      <c r="BP278" s="147"/>
      <c r="BQ278" s="147"/>
      <c r="BR278" s="147"/>
      <c r="BS278" s="147"/>
      <c r="BT278" s="147"/>
      <c r="BU278" s="147"/>
      <c r="BV278" s="147"/>
      <c r="BW278" s="147"/>
      <c r="BX278" s="147"/>
      <c r="BY278" s="147"/>
      <c r="BZ278" s="147"/>
      <c r="CA278" s="147"/>
      <c r="CB278" s="147"/>
      <c r="CC278" s="147"/>
      <c r="CD278" s="147"/>
      <c r="CE278" s="147"/>
      <c r="CF278" s="147"/>
      <c r="CG278" s="147"/>
      <c r="CH278" s="147"/>
      <c r="CI278" s="147"/>
      <c r="CJ278" s="147"/>
      <c r="CK278" s="147"/>
      <c r="CL278" s="147"/>
      <c r="CM278" s="147"/>
      <c r="CN278" s="147"/>
      <c r="CO278" s="147"/>
      <c r="CP278" s="147"/>
      <c r="CQ278" s="147"/>
      <c r="CR278" s="147"/>
      <c r="CS278" s="147"/>
      <c r="CT278" s="147"/>
      <c r="CU278" s="147"/>
      <c r="CV278" s="147"/>
      <c r="CW278" s="147"/>
      <c r="CX278" s="147"/>
      <c r="CY278" s="147"/>
      <c r="CZ278" s="147"/>
      <c r="DA278" s="147"/>
      <c r="DB278" s="147"/>
      <c r="DC278" s="147"/>
      <c r="DD278" s="147"/>
      <c r="DE278" s="147"/>
      <c r="DF278" s="147"/>
      <c r="DG278" s="147"/>
      <c r="DH278" s="147"/>
      <c r="DI278" s="147"/>
      <c r="DJ278" s="147"/>
      <c r="DK278" s="147"/>
      <c r="DL278" s="147"/>
      <c r="DM278" s="147"/>
      <c r="DN278" s="147"/>
      <c r="DO278" s="147"/>
      <c r="DP278" s="147"/>
      <c r="DQ278" s="147"/>
      <c r="DR278" s="147"/>
      <c r="DS278" s="147"/>
      <c r="DT278" s="147"/>
      <c r="DU278" s="147"/>
      <c r="DV278" s="147"/>
      <c r="DW278" s="147"/>
      <c r="DX278" s="147"/>
      <c r="DY278" s="147"/>
      <c r="DZ278" s="147"/>
      <c r="EA278" s="147"/>
      <c r="EB278" s="147"/>
      <c r="EC278" s="147"/>
      <c r="ED278" s="147"/>
      <c r="EE278" s="147"/>
      <c r="EF278" s="147"/>
      <c r="EG278" s="147"/>
      <c r="EH278" s="147"/>
      <c r="EI278" s="147"/>
      <c r="EJ278" s="147"/>
      <c r="EK278" s="147"/>
      <c r="EL278" s="147"/>
      <c r="EM278" s="147"/>
      <c r="EN278" s="147"/>
      <c r="EO278" s="147"/>
      <c r="EP278" s="147"/>
      <c r="EQ278" s="147"/>
      <c r="ER278" s="147"/>
      <c r="ES278" s="147"/>
      <c r="ET278" s="147"/>
      <c r="EU278" s="147"/>
      <c r="EV278" s="147"/>
      <c r="EW278" s="147"/>
      <c r="EX278" s="147"/>
    </row>
    <row r="279" spans="29:154" x14ac:dyDescent="0.25">
      <c r="AC279" s="147"/>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c r="BM279" s="147"/>
      <c r="BN279" s="147"/>
      <c r="BO279" s="147"/>
      <c r="BP279" s="147"/>
      <c r="BQ279" s="147"/>
      <c r="BR279" s="147"/>
      <c r="BS279" s="147"/>
      <c r="BT279" s="147"/>
      <c r="BU279" s="147"/>
      <c r="BV279" s="147"/>
      <c r="BW279" s="147"/>
      <c r="BX279" s="147"/>
      <c r="BY279" s="147"/>
      <c r="BZ279" s="147"/>
      <c r="CA279" s="147"/>
      <c r="CB279" s="147"/>
      <c r="CC279" s="147"/>
      <c r="CD279" s="147"/>
      <c r="CE279" s="147"/>
      <c r="CF279" s="147"/>
      <c r="CG279" s="147"/>
      <c r="CH279" s="147"/>
      <c r="CI279" s="147"/>
      <c r="CJ279" s="147"/>
      <c r="CK279" s="147"/>
      <c r="CL279" s="147"/>
      <c r="CM279" s="147"/>
      <c r="CN279" s="147"/>
      <c r="CO279" s="147"/>
      <c r="CP279" s="147"/>
      <c r="CQ279" s="147"/>
      <c r="CR279" s="147"/>
      <c r="CS279" s="147"/>
      <c r="CT279" s="147"/>
      <c r="CU279" s="147"/>
      <c r="CV279" s="147"/>
      <c r="CW279" s="147"/>
      <c r="CX279" s="147"/>
      <c r="CY279" s="147"/>
      <c r="CZ279" s="147"/>
      <c r="DA279" s="147"/>
      <c r="DB279" s="147"/>
      <c r="DC279" s="147"/>
      <c r="DD279" s="147"/>
      <c r="DE279" s="147"/>
      <c r="DF279" s="147"/>
      <c r="DG279" s="147"/>
      <c r="DH279" s="147"/>
      <c r="DI279" s="147"/>
      <c r="DJ279" s="147"/>
      <c r="DK279" s="147"/>
      <c r="DL279" s="147"/>
      <c r="DM279" s="147"/>
      <c r="DN279" s="147"/>
      <c r="DO279" s="147"/>
      <c r="DP279" s="147"/>
      <c r="DQ279" s="147"/>
      <c r="DR279" s="147"/>
      <c r="DS279" s="147"/>
      <c r="DT279" s="147"/>
      <c r="DU279" s="147"/>
      <c r="DV279" s="147"/>
      <c r="DW279" s="147"/>
      <c r="DX279" s="147"/>
      <c r="DY279" s="147"/>
      <c r="DZ279" s="147"/>
      <c r="EA279" s="147"/>
      <c r="EB279" s="147"/>
      <c r="EC279" s="147"/>
      <c r="ED279" s="147"/>
      <c r="EE279" s="147"/>
      <c r="EF279" s="147"/>
      <c r="EG279" s="147"/>
      <c r="EH279" s="147"/>
      <c r="EI279" s="147"/>
      <c r="EJ279" s="147"/>
      <c r="EK279" s="147"/>
      <c r="EL279" s="147"/>
      <c r="EM279" s="147"/>
      <c r="EN279" s="147"/>
      <c r="EO279" s="147"/>
      <c r="EP279" s="147"/>
      <c r="EQ279" s="147"/>
      <c r="ER279" s="147"/>
      <c r="ES279" s="147"/>
      <c r="ET279" s="147"/>
      <c r="EU279" s="147"/>
      <c r="EV279" s="147"/>
      <c r="EW279" s="147"/>
      <c r="EX279" s="147"/>
    </row>
    <row r="280" spans="29:154" x14ac:dyDescent="0.25">
      <c r="AC280" s="147"/>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c r="BM280" s="147"/>
      <c r="BN280" s="147"/>
      <c r="BO280" s="147"/>
      <c r="BP280" s="147"/>
      <c r="BQ280" s="147"/>
      <c r="BR280" s="147"/>
      <c r="BS280" s="147"/>
      <c r="BT280" s="147"/>
      <c r="BU280" s="147"/>
      <c r="BV280" s="147"/>
      <c r="BW280" s="147"/>
      <c r="BX280" s="147"/>
      <c r="BY280" s="147"/>
      <c r="BZ280" s="147"/>
      <c r="CA280" s="147"/>
      <c r="CB280" s="147"/>
      <c r="CC280" s="147"/>
      <c r="CD280" s="147"/>
      <c r="CE280" s="147"/>
      <c r="CF280" s="147"/>
      <c r="CG280" s="147"/>
      <c r="CH280" s="147"/>
      <c r="CI280" s="147"/>
      <c r="CJ280" s="147"/>
      <c r="CK280" s="147"/>
      <c r="CL280" s="147"/>
      <c r="CM280" s="147"/>
      <c r="CN280" s="147"/>
      <c r="CO280" s="147"/>
      <c r="CP280" s="147"/>
      <c r="CQ280" s="147"/>
      <c r="CR280" s="147"/>
      <c r="CS280" s="147"/>
      <c r="CT280" s="147"/>
      <c r="CU280" s="147"/>
      <c r="CV280" s="147"/>
      <c r="CW280" s="147"/>
      <c r="CX280" s="147"/>
      <c r="CY280" s="147"/>
      <c r="CZ280" s="147"/>
      <c r="DA280" s="147"/>
      <c r="DB280" s="147"/>
      <c r="DC280" s="147"/>
      <c r="DD280" s="147"/>
      <c r="DE280" s="147"/>
      <c r="DF280" s="147"/>
      <c r="DG280" s="147"/>
      <c r="DH280" s="147"/>
      <c r="DI280" s="147"/>
      <c r="DJ280" s="147"/>
      <c r="DK280" s="147"/>
      <c r="DL280" s="147"/>
      <c r="DM280" s="147"/>
      <c r="DN280" s="147"/>
      <c r="DO280" s="147"/>
      <c r="DP280" s="147"/>
      <c r="DQ280" s="147"/>
      <c r="DR280" s="147"/>
      <c r="DS280" s="147"/>
      <c r="DT280" s="147"/>
      <c r="DU280" s="147"/>
      <c r="DV280" s="147"/>
      <c r="DW280" s="147"/>
      <c r="DX280" s="147"/>
      <c r="DY280" s="147"/>
      <c r="DZ280" s="147"/>
      <c r="EA280" s="147"/>
      <c r="EB280" s="147"/>
      <c r="EC280" s="147"/>
      <c r="ED280" s="147"/>
      <c r="EE280" s="147"/>
      <c r="EF280" s="147"/>
      <c r="EG280" s="147"/>
      <c r="EH280" s="147"/>
      <c r="EI280" s="147"/>
      <c r="EJ280" s="147"/>
      <c r="EK280" s="147"/>
      <c r="EL280" s="147"/>
      <c r="EM280" s="147"/>
      <c r="EN280" s="147"/>
      <c r="EO280" s="147"/>
      <c r="EP280" s="147"/>
      <c r="EQ280" s="147"/>
      <c r="ER280" s="147"/>
      <c r="ES280" s="147"/>
      <c r="ET280" s="147"/>
      <c r="EU280" s="147"/>
      <c r="EV280" s="147"/>
      <c r="EW280" s="147"/>
      <c r="EX280" s="147"/>
    </row>
    <row r="281" spans="29:154" x14ac:dyDescent="0.25">
      <c r="AC281" s="147"/>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c r="BM281" s="147"/>
      <c r="BN281" s="147"/>
      <c r="BO281" s="147"/>
      <c r="BP281" s="147"/>
      <c r="BQ281" s="147"/>
      <c r="BR281" s="147"/>
      <c r="BS281" s="147"/>
      <c r="BT281" s="147"/>
      <c r="BU281" s="147"/>
      <c r="BV281" s="147"/>
      <c r="BW281" s="147"/>
      <c r="BX281" s="147"/>
      <c r="BY281" s="147"/>
      <c r="BZ281" s="147"/>
      <c r="CA281" s="147"/>
      <c r="CB281" s="147"/>
      <c r="CC281" s="147"/>
      <c r="CD281" s="147"/>
      <c r="CE281" s="147"/>
      <c r="CF281" s="147"/>
      <c r="CG281" s="147"/>
      <c r="CH281" s="147"/>
      <c r="CI281" s="147"/>
      <c r="CJ281" s="147"/>
      <c r="CK281" s="147"/>
      <c r="CL281" s="147"/>
      <c r="CM281" s="147"/>
      <c r="CN281" s="147"/>
      <c r="CO281" s="147"/>
      <c r="CP281" s="147"/>
      <c r="CQ281" s="147"/>
      <c r="CR281" s="147"/>
      <c r="CS281" s="147"/>
      <c r="CT281" s="147"/>
      <c r="CU281" s="147"/>
      <c r="CV281" s="147"/>
      <c r="CW281" s="147"/>
      <c r="CX281" s="147"/>
      <c r="CY281" s="147"/>
      <c r="CZ281" s="147"/>
      <c r="DA281" s="147"/>
      <c r="DB281" s="147"/>
      <c r="DC281" s="147"/>
      <c r="DD281" s="147"/>
      <c r="DE281" s="147"/>
      <c r="DF281" s="147"/>
      <c r="DG281" s="147"/>
      <c r="DH281" s="147"/>
      <c r="DI281" s="147"/>
      <c r="DJ281" s="147"/>
      <c r="DK281" s="147"/>
      <c r="DL281" s="147"/>
      <c r="DM281" s="147"/>
      <c r="DN281" s="147"/>
      <c r="DO281" s="147"/>
      <c r="DP281" s="147"/>
      <c r="DQ281" s="147"/>
      <c r="DR281" s="147"/>
      <c r="DS281" s="147"/>
      <c r="DT281" s="147"/>
      <c r="DU281" s="147"/>
      <c r="DV281" s="147"/>
      <c r="DW281" s="147"/>
      <c r="DX281" s="147"/>
      <c r="DY281" s="147"/>
      <c r="DZ281" s="147"/>
      <c r="EA281" s="147"/>
      <c r="EB281" s="147"/>
      <c r="EC281" s="147"/>
      <c r="ED281" s="147"/>
      <c r="EE281" s="147"/>
      <c r="EF281" s="147"/>
      <c r="EG281" s="147"/>
      <c r="EH281" s="147"/>
      <c r="EI281" s="147"/>
      <c r="EJ281" s="147"/>
      <c r="EK281" s="147"/>
      <c r="EL281" s="147"/>
      <c r="EM281" s="147"/>
      <c r="EN281" s="147"/>
      <c r="EO281" s="147"/>
      <c r="EP281" s="147"/>
      <c r="EQ281" s="147"/>
      <c r="ER281" s="147"/>
      <c r="ES281" s="147"/>
      <c r="ET281" s="147"/>
      <c r="EU281" s="147"/>
      <c r="EV281" s="147"/>
      <c r="EW281" s="147"/>
      <c r="EX281" s="147"/>
    </row>
    <row r="282" spans="29:154" x14ac:dyDescent="0.25">
      <c r="AC282" s="147"/>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c r="BM282" s="147"/>
      <c r="BN282" s="147"/>
      <c r="BO282" s="147"/>
      <c r="BP282" s="147"/>
      <c r="BQ282" s="147"/>
      <c r="BR282" s="147"/>
      <c r="BS282" s="147"/>
      <c r="BT282" s="147"/>
      <c r="BU282" s="147"/>
      <c r="BV282" s="147"/>
      <c r="BW282" s="147"/>
      <c r="BX282" s="147"/>
      <c r="BY282" s="147"/>
      <c r="BZ282" s="147"/>
      <c r="CA282" s="147"/>
      <c r="CB282" s="147"/>
      <c r="CC282" s="147"/>
      <c r="CD282" s="147"/>
      <c r="CE282" s="147"/>
      <c r="CF282" s="147"/>
      <c r="CG282" s="147"/>
      <c r="CH282" s="147"/>
      <c r="CI282" s="147"/>
      <c r="CJ282" s="147"/>
      <c r="CK282" s="147"/>
      <c r="CL282" s="147"/>
      <c r="CM282" s="147"/>
      <c r="CN282" s="147"/>
      <c r="CO282" s="147"/>
      <c r="CP282" s="147"/>
      <c r="CQ282" s="147"/>
      <c r="CR282" s="147"/>
      <c r="CS282" s="147"/>
      <c r="CT282" s="147"/>
      <c r="CU282" s="147"/>
      <c r="CV282" s="147"/>
      <c r="CW282" s="147"/>
      <c r="CX282" s="147"/>
      <c r="CY282" s="147"/>
      <c r="CZ282" s="147"/>
      <c r="DA282" s="147"/>
      <c r="DB282" s="147"/>
      <c r="DC282" s="147"/>
      <c r="DD282" s="147"/>
      <c r="DE282" s="147"/>
      <c r="DF282" s="147"/>
      <c r="DG282" s="147"/>
      <c r="DH282" s="147"/>
      <c r="DI282" s="147"/>
      <c r="DJ282" s="147"/>
      <c r="DK282" s="147"/>
      <c r="DL282" s="147"/>
      <c r="DM282" s="147"/>
      <c r="DN282" s="147"/>
      <c r="DO282" s="147"/>
      <c r="DP282" s="147"/>
      <c r="DQ282" s="147"/>
      <c r="DR282" s="147"/>
      <c r="DS282" s="147"/>
      <c r="DT282" s="147"/>
      <c r="DU282" s="147"/>
      <c r="DV282" s="147"/>
      <c r="DW282" s="147"/>
      <c r="DX282" s="147"/>
      <c r="DY282" s="147"/>
      <c r="DZ282" s="147"/>
      <c r="EA282" s="147"/>
      <c r="EB282" s="147"/>
      <c r="EC282" s="147"/>
      <c r="ED282" s="147"/>
      <c r="EE282" s="147"/>
      <c r="EF282" s="147"/>
      <c r="EG282" s="147"/>
      <c r="EH282" s="147"/>
      <c r="EI282" s="147"/>
      <c r="EJ282" s="147"/>
      <c r="EK282" s="147"/>
      <c r="EL282" s="147"/>
      <c r="EM282" s="147"/>
      <c r="EN282" s="147"/>
      <c r="EO282" s="147"/>
      <c r="EP282" s="147"/>
      <c r="EQ282" s="147"/>
      <c r="ER282" s="147"/>
      <c r="ES282" s="147"/>
      <c r="ET282" s="147"/>
      <c r="EU282" s="147"/>
      <c r="EV282" s="147"/>
      <c r="EW282" s="147"/>
      <c r="EX282" s="147"/>
    </row>
    <row r="283" spans="29:154" x14ac:dyDescent="0.25">
      <c r="AC283" s="147"/>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c r="BM283" s="147"/>
      <c r="BN283" s="147"/>
      <c r="BO283" s="147"/>
      <c r="BP283" s="147"/>
      <c r="BQ283" s="147"/>
      <c r="BR283" s="147"/>
      <c r="BS283" s="147"/>
      <c r="BT283" s="147"/>
      <c r="BU283" s="147"/>
      <c r="BV283" s="147"/>
      <c r="BW283" s="147"/>
      <c r="BX283" s="147"/>
      <c r="BY283" s="147"/>
      <c r="BZ283" s="147"/>
      <c r="CA283" s="147"/>
      <c r="CB283" s="147"/>
      <c r="CC283" s="147"/>
      <c r="CD283" s="147"/>
      <c r="CE283" s="147"/>
      <c r="CF283" s="147"/>
      <c r="CG283" s="147"/>
      <c r="CH283" s="147"/>
      <c r="CI283" s="147"/>
      <c r="CJ283" s="147"/>
      <c r="CK283" s="147"/>
      <c r="CL283" s="147"/>
      <c r="CM283" s="147"/>
      <c r="CN283" s="147"/>
      <c r="CO283" s="147"/>
      <c r="CP283" s="147"/>
      <c r="CQ283" s="147"/>
      <c r="CR283" s="147"/>
      <c r="CS283" s="147"/>
      <c r="CT283" s="147"/>
      <c r="CU283" s="147"/>
      <c r="CV283" s="147"/>
      <c r="CW283" s="147"/>
      <c r="CX283" s="147"/>
      <c r="CY283" s="147"/>
      <c r="CZ283" s="147"/>
      <c r="DA283" s="147"/>
      <c r="DB283" s="147"/>
      <c r="DC283" s="147"/>
      <c r="DD283" s="147"/>
      <c r="DE283" s="147"/>
      <c r="DF283" s="147"/>
      <c r="DG283" s="147"/>
      <c r="DH283" s="147"/>
      <c r="DI283" s="147"/>
      <c r="DJ283" s="147"/>
      <c r="DK283" s="147"/>
      <c r="DL283" s="147"/>
      <c r="DM283" s="147"/>
      <c r="DN283" s="147"/>
      <c r="DO283" s="147"/>
      <c r="DP283" s="147"/>
      <c r="DQ283" s="147"/>
      <c r="DR283" s="147"/>
      <c r="DS283" s="147"/>
      <c r="DT283" s="147"/>
      <c r="DU283" s="147"/>
      <c r="DV283" s="147"/>
      <c r="DW283" s="147"/>
      <c r="DX283" s="147"/>
      <c r="DY283" s="147"/>
      <c r="DZ283" s="147"/>
      <c r="EA283" s="147"/>
      <c r="EB283" s="147"/>
      <c r="EC283" s="147"/>
      <c r="ED283" s="147"/>
      <c r="EE283" s="147"/>
      <c r="EF283" s="147"/>
      <c r="EG283" s="147"/>
      <c r="EH283" s="147"/>
      <c r="EI283" s="147"/>
      <c r="EJ283" s="147"/>
      <c r="EK283" s="147"/>
      <c r="EL283" s="147"/>
      <c r="EM283" s="147"/>
      <c r="EN283" s="147"/>
      <c r="EO283" s="147"/>
      <c r="EP283" s="147"/>
      <c r="EQ283" s="147"/>
      <c r="ER283" s="147"/>
      <c r="ES283" s="147"/>
      <c r="ET283" s="147"/>
      <c r="EU283" s="147"/>
      <c r="EV283" s="147"/>
      <c r="EW283" s="147"/>
      <c r="EX283" s="147"/>
    </row>
    <row r="284" spans="29:154" x14ac:dyDescent="0.25">
      <c r="AC284" s="147"/>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c r="BM284" s="147"/>
      <c r="BN284" s="147"/>
      <c r="BO284" s="147"/>
      <c r="BP284" s="147"/>
      <c r="BQ284" s="147"/>
      <c r="BR284" s="147"/>
      <c r="BS284" s="147"/>
      <c r="BT284" s="147"/>
      <c r="BU284" s="147"/>
      <c r="BV284" s="147"/>
      <c r="BW284" s="147"/>
      <c r="BX284" s="147"/>
      <c r="BY284" s="147"/>
      <c r="BZ284" s="147"/>
      <c r="CA284" s="147"/>
      <c r="CB284" s="147"/>
      <c r="CC284" s="147"/>
      <c r="CD284" s="147"/>
      <c r="CE284" s="147"/>
      <c r="CF284" s="147"/>
      <c r="CG284" s="147"/>
      <c r="CH284" s="147"/>
      <c r="CI284" s="147"/>
      <c r="CJ284" s="147"/>
      <c r="CK284" s="147"/>
      <c r="CL284" s="147"/>
      <c r="CM284" s="147"/>
      <c r="CN284" s="147"/>
      <c r="CO284" s="147"/>
      <c r="CP284" s="147"/>
      <c r="CQ284" s="147"/>
      <c r="CR284" s="147"/>
      <c r="CS284" s="147"/>
      <c r="CT284" s="147"/>
      <c r="CU284" s="147"/>
      <c r="CV284" s="147"/>
      <c r="CW284" s="147"/>
      <c r="CX284" s="147"/>
      <c r="CY284" s="147"/>
      <c r="CZ284" s="147"/>
      <c r="DA284" s="147"/>
      <c r="DB284" s="147"/>
      <c r="DC284" s="147"/>
      <c r="DD284" s="147"/>
      <c r="DE284" s="147"/>
      <c r="DF284" s="147"/>
      <c r="DG284" s="147"/>
      <c r="DH284" s="147"/>
      <c r="DI284" s="147"/>
      <c r="DJ284" s="147"/>
      <c r="DK284" s="147"/>
      <c r="DL284" s="147"/>
      <c r="DM284" s="147"/>
      <c r="DN284" s="147"/>
      <c r="DO284" s="147"/>
      <c r="DP284" s="147"/>
      <c r="DQ284" s="147"/>
      <c r="DR284" s="147"/>
      <c r="DS284" s="147"/>
      <c r="DT284" s="147"/>
      <c r="DU284" s="147"/>
      <c r="DV284" s="147"/>
      <c r="DW284" s="147"/>
      <c r="DX284" s="147"/>
      <c r="DY284" s="147"/>
      <c r="DZ284" s="147"/>
      <c r="EA284" s="147"/>
      <c r="EB284" s="147"/>
      <c r="EC284" s="147"/>
      <c r="ED284" s="147"/>
      <c r="EE284" s="147"/>
      <c r="EF284" s="147"/>
      <c r="EG284" s="147"/>
      <c r="EH284" s="147"/>
      <c r="EI284" s="147"/>
      <c r="EJ284" s="147"/>
      <c r="EK284" s="147"/>
      <c r="EL284" s="147"/>
      <c r="EM284" s="147"/>
      <c r="EN284" s="147"/>
      <c r="EO284" s="147"/>
      <c r="EP284" s="147"/>
      <c r="EQ284" s="147"/>
      <c r="ER284" s="147"/>
      <c r="ES284" s="147"/>
      <c r="ET284" s="147"/>
      <c r="EU284" s="147"/>
      <c r="EV284" s="147"/>
      <c r="EW284" s="147"/>
      <c r="EX284" s="147"/>
    </row>
    <row r="285" spans="29:154" x14ac:dyDescent="0.25">
      <c r="AC285" s="147"/>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c r="BM285" s="147"/>
      <c r="BN285" s="147"/>
      <c r="BO285" s="147"/>
      <c r="BP285" s="147"/>
      <c r="BQ285" s="147"/>
      <c r="BR285" s="147"/>
      <c r="BS285" s="147"/>
      <c r="BT285" s="147"/>
      <c r="BU285" s="147"/>
      <c r="BV285" s="147"/>
      <c r="BW285" s="147"/>
      <c r="BX285" s="147"/>
      <c r="BY285" s="147"/>
      <c r="BZ285" s="147"/>
      <c r="CA285" s="147"/>
      <c r="CB285" s="147"/>
      <c r="CC285" s="147"/>
      <c r="CD285" s="147"/>
      <c r="CE285" s="147"/>
      <c r="CF285" s="147"/>
      <c r="CG285" s="147"/>
      <c r="CH285" s="147"/>
      <c r="CI285" s="147"/>
      <c r="CJ285" s="147"/>
      <c r="CK285" s="147"/>
      <c r="CL285" s="147"/>
      <c r="CM285" s="147"/>
      <c r="CN285" s="147"/>
      <c r="CO285" s="147"/>
      <c r="CP285" s="147"/>
      <c r="CQ285" s="147"/>
      <c r="CR285" s="147"/>
      <c r="CS285" s="147"/>
      <c r="CT285" s="147"/>
      <c r="CU285" s="147"/>
      <c r="CV285" s="147"/>
      <c r="CW285" s="147"/>
      <c r="CX285" s="147"/>
      <c r="CY285" s="147"/>
      <c r="CZ285" s="147"/>
      <c r="DA285" s="147"/>
      <c r="DB285" s="147"/>
      <c r="DC285" s="147"/>
      <c r="DD285" s="147"/>
      <c r="DE285" s="147"/>
      <c r="DF285" s="147"/>
      <c r="DG285" s="147"/>
      <c r="DH285" s="147"/>
      <c r="DI285" s="147"/>
      <c r="DJ285" s="147"/>
      <c r="DK285" s="147"/>
      <c r="DL285" s="147"/>
      <c r="DM285" s="147"/>
      <c r="DN285" s="147"/>
      <c r="DO285" s="147"/>
      <c r="DP285" s="147"/>
      <c r="DQ285" s="147"/>
      <c r="DR285" s="147"/>
      <c r="DS285" s="147"/>
      <c r="DT285" s="147"/>
      <c r="DU285" s="147"/>
      <c r="DV285" s="147"/>
      <c r="DW285" s="147"/>
      <c r="DX285" s="147"/>
      <c r="DY285" s="147"/>
      <c r="DZ285" s="147"/>
      <c r="EA285" s="147"/>
      <c r="EB285" s="147"/>
      <c r="EC285" s="147"/>
      <c r="ED285" s="147"/>
      <c r="EE285" s="147"/>
      <c r="EF285" s="147"/>
      <c r="EG285" s="147"/>
      <c r="EH285" s="147"/>
      <c r="EI285" s="147"/>
      <c r="EJ285" s="147"/>
      <c r="EK285" s="147"/>
      <c r="EL285" s="147"/>
      <c r="EM285" s="147"/>
      <c r="EN285" s="147"/>
      <c r="EO285" s="147"/>
      <c r="EP285" s="147"/>
      <c r="EQ285" s="147"/>
      <c r="ER285" s="147"/>
      <c r="ES285" s="147"/>
      <c r="ET285" s="147"/>
      <c r="EU285" s="147"/>
      <c r="EV285" s="147"/>
      <c r="EW285" s="147"/>
      <c r="EX285" s="147"/>
    </row>
    <row r="286" spans="29:154" x14ac:dyDescent="0.25">
      <c r="AC286" s="14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c r="BM286" s="147"/>
      <c r="BN286" s="147"/>
      <c r="BO286" s="147"/>
      <c r="BP286" s="147"/>
      <c r="BQ286" s="147"/>
      <c r="BR286" s="147"/>
      <c r="BS286" s="147"/>
      <c r="BT286" s="147"/>
      <c r="BU286" s="147"/>
      <c r="BV286" s="147"/>
      <c r="BW286" s="147"/>
      <c r="BX286" s="147"/>
      <c r="BY286" s="147"/>
      <c r="BZ286" s="147"/>
      <c r="CA286" s="147"/>
      <c r="CB286" s="147"/>
      <c r="CC286" s="147"/>
      <c r="CD286" s="147"/>
      <c r="CE286" s="147"/>
      <c r="CF286" s="147"/>
      <c r="CG286" s="147"/>
      <c r="CH286" s="147"/>
      <c r="CI286" s="147"/>
      <c r="CJ286" s="147"/>
      <c r="CK286" s="147"/>
      <c r="CL286" s="147"/>
      <c r="CM286" s="147"/>
      <c r="CN286" s="147"/>
      <c r="CO286" s="147"/>
      <c r="CP286" s="147"/>
      <c r="CQ286" s="147"/>
      <c r="CR286" s="147"/>
      <c r="CS286" s="147"/>
      <c r="CT286" s="147"/>
      <c r="CU286" s="147"/>
      <c r="CV286" s="147"/>
      <c r="CW286" s="147"/>
      <c r="CX286" s="147"/>
      <c r="CY286" s="147"/>
      <c r="CZ286" s="147"/>
      <c r="DA286" s="147"/>
      <c r="DB286" s="147"/>
      <c r="DC286" s="147"/>
      <c r="DD286" s="147"/>
      <c r="DE286" s="147"/>
      <c r="DF286" s="147"/>
      <c r="DG286" s="147"/>
      <c r="DH286" s="147"/>
      <c r="DI286" s="147"/>
      <c r="DJ286" s="147"/>
      <c r="DK286" s="147"/>
      <c r="DL286" s="147"/>
      <c r="DM286" s="147"/>
      <c r="DN286" s="147"/>
      <c r="DO286" s="147"/>
      <c r="DP286" s="147"/>
      <c r="DQ286" s="147"/>
      <c r="DR286" s="147"/>
      <c r="DS286" s="147"/>
      <c r="DT286" s="147"/>
      <c r="DU286" s="147"/>
      <c r="DV286" s="147"/>
      <c r="DW286" s="147"/>
      <c r="DX286" s="147"/>
      <c r="DY286" s="147"/>
      <c r="DZ286" s="147"/>
      <c r="EA286" s="147"/>
      <c r="EB286" s="147"/>
      <c r="EC286" s="147"/>
      <c r="ED286" s="147"/>
      <c r="EE286" s="147"/>
      <c r="EF286" s="147"/>
      <c r="EG286" s="147"/>
      <c r="EH286" s="147"/>
      <c r="EI286" s="147"/>
      <c r="EJ286" s="147"/>
      <c r="EK286" s="147"/>
      <c r="EL286" s="147"/>
      <c r="EM286" s="147"/>
      <c r="EN286" s="147"/>
      <c r="EO286" s="147"/>
      <c r="EP286" s="147"/>
      <c r="EQ286" s="147"/>
      <c r="ER286" s="147"/>
      <c r="ES286" s="147"/>
      <c r="ET286" s="147"/>
      <c r="EU286" s="147"/>
      <c r="EV286" s="147"/>
      <c r="EW286" s="147"/>
      <c r="EX286" s="147"/>
    </row>
    <row r="287" spans="29:154" x14ac:dyDescent="0.25">
      <c r="AC287" s="147"/>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c r="BM287" s="147"/>
      <c r="BN287" s="147"/>
      <c r="BO287" s="147"/>
      <c r="BP287" s="147"/>
      <c r="BQ287" s="147"/>
      <c r="BR287" s="147"/>
      <c r="BS287" s="147"/>
      <c r="BT287" s="147"/>
      <c r="BU287" s="147"/>
      <c r="BV287" s="147"/>
      <c r="BW287" s="147"/>
      <c r="BX287" s="147"/>
      <c r="BY287" s="147"/>
      <c r="BZ287" s="147"/>
      <c r="CA287" s="147"/>
      <c r="CB287" s="147"/>
      <c r="CC287" s="147"/>
      <c r="CD287" s="147"/>
      <c r="CE287" s="147"/>
      <c r="CF287" s="147"/>
      <c r="CG287" s="147"/>
      <c r="CH287" s="147"/>
      <c r="CI287" s="147"/>
      <c r="CJ287" s="147"/>
      <c r="CK287" s="147"/>
      <c r="CL287" s="147"/>
      <c r="CM287" s="147"/>
      <c r="CN287" s="147"/>
      <c r="CO287" s="147"/>
      <c r="CP287" s="147"/>
      <c r="CQ287" s="147"/>
      <c r="CR287" s="147"/>
      <c r="CS287" s="147"/>
      <c r="CT287" s="147"/>
      <c r="CU287" s="147"/>
      <c r="CV287" s="147"/>
      <c r="CW287" s="147"/>
      <c r="CX287" s="147"/>
      <c r="CY287" s="147"/>
      <c r="CZ287" s="147"/>
      <c r="DA287" s="147"/>
      <c r="DB287" s="147"/>
      <c r="DC287" s="147"/>
      <c r="DD287" s="147"/>
      <c r="DE287" s="147"/>
      <c r="DF287" s="147"/>
      <c r="DG287" s="147"/>
      <c r="DH287" s="147"/>
      <c r="DI287" s="147"/>
      <c r="DJ287" s="147"/>
      <c r="DK287" s="147"/>
      <c r="DL287" s="147"/>
      <c r="DM287" s="147"/>
      <c r="DN287" s="147"/>
      <c r="DO287" s="147"/>
      <c r="DP287" s="147"/>
      <c r="DQ287" s="147"/>
      <c r="DR287" s="147"/>
      <c r="DS287" s="147"/>
      <c r="DT287" s="147"/>
      <c r="DU287" s="147"/>
      <c r="DV287" s="147"/>
      <c r="DW287" s="147"/>
      <c r="DX287" s="147"/>
      <c r="DY287" s="147"/>
      <c r="DZ287" s="147"/>
      <c r="EA287" s="147"/>
      <c r="EB287" s="147"/>
      <c r="EC287" s="147"/>
      <c r="ED287" s="147"/>
      <c r="EE287" s="147"/>
      <c r="EF287" s="147"/>
      <c r="EG287" s="147"/>
      <c r="EH287" s="147"/>
      <c r="EI287" s="147"/>
      <c r="EJ287" s="147"/>
      <c r="EK287" s="147"/>
      <c r="EL287" s="147"/>
      <c r="EM287" s="147"/>
      <c r="EN287" s="147"/>
      <c r="EO287" s="147"/>
      <c r="EP287" s="147"/>
      <c r="EQ287" s="147"/>
      <c r="ER287" s="147"/>
      <c r="ES287" s="147"/>
      <c r="ET287" s="147"/>
      <c r="EU287" s="147"/>
      <c r="EV287" s="147"/>
      <c r="EW287" s="147"/>
      <c r="EX287" s="147"/>
    </row>
    <row r="288" spans="29:154" x14ac:dyDescent="0.25">
      <c r="AC288" s="147"/>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c r="BM288" s="147"/>
      <c r="BN288" s="147"/>
      <c r="BO288" s="147"/>
      <c r="BP288" s="147"/>
      <c r="BQ288" s="147"/>
      <c r="BR288" s="147"/>
      <c r="BS288" s="147"/>
      <c r="BT288" s="147"/>
      <c r="BU288" s="147"/>
      <c r="BV288" s="147"/>
      <c r="BW288" s="147"/>
      <c r="BX288" s="147"/>
      <c r="BY288" s="147"/>
      <c r="BZ288" s="147"/>
      <c r="CA288" s="147"/>
      <c r="CB288" s="147"/>
      <c r="CC288" s="147"/>
      <c r="CD288" s="147"/>
      <c r="CE288" s="147"/>
      <c r="CF288" s="147"/>
      <c r="CG288" s="147"/>
      <c r="CH288" s="147"/>
      <c r="CI288" s="147"/>
      <c r="CJ288" s="147"/>
      <c r="CK288" s="147"/>
      <c r="CL288" s="147"/>
      <c r="CM288" s="147"/>
      <c r="CN288" s="147"/>
      <c r="CO288" s="147"/>
      <c r="CP288" s="147"/>
      <c r="CQ288" s="147"/>
      <c r="CR288" s="147"/>
      <c r="CS288" s="147"/>
      <c r="CT288" s="147"/>
      <c r="CU288" s="147"/>
      <c r="CV288" s="147"/>
      <c r="CW288" s="147"/>
      <c r="CX288" s="147"/>
      <c r="CY288" s="147"/>
      <c r="CZ288" s="147"/>
      <c r="DA288" s="147"/>
      <c r="DB288" s="147"/>
      <c r="DC288" s="147"/>
      <c r="DD288" s="147"/>
      <c r="DE288" s="147"/>
      <c r="DF288" s="147"/>
      <c r="DG288" s="147"/>
      <c r="DH288" s="147"/>
      <c r="DI288" s="147"/>
      <c r="DJ288" s="147"/>
      <c r="DK288" s="147"/>
      <c r="DL288" s="147"/>
      <c r="DM288" s="147"/>
      <c r="DN288" s="147"/>
      <c r="DO288" s="147"/>
      <c r="DP288" s="147"/>
      <c r="DQ288" s="147"/>
      <c r="DR288" s="147"/>
      <c r="DS288" s="147"/>
      <c r="DT288" s="147"/>
      <c r="DU288" s="147"/>
      <c r="DV288" s="147"/>
      <c r="DW288" s="147"/>
      <c r="DX288" s="147"/>
      <c r="DY288" s="147"/>
      <c r="DZ288" s="147"/>
      <c r="EA288" s="147"/>
      <c r="EB288" s="147"/>
      <c r="EC288" s="147"/>
      <c r="ED288" s="147"/>
      <c r="EE288" s="147"/>
      <c r="EF288" s="147"/>
      <c r="EG288" s="147"/>
      <c r="EH288" s="147"/>
      <c r="EI288" s="147"/>
      <c r="EJ288" s="147"/>
      <c r="EK288" s="147"/>
      <c r="EL288" s="147"/>
      <c r="EM288" s="147"/>
      <c r="EN288" s="147"/>
      <c r="EO288" s="147"/>
      <c r="EP288" s="147"/>
      <c r="EQ288" s="147"/>
      <c r="ER288" s="147"/>
      <c r="ES288" s="147"/>
      <c r="ET288" s="147"/>
      <c r="EU288" s="147"/>
      <c r="EV288" s="147"/>
      <c r="EW288" s="147"/>
      <c r="EX288" s="147"/>
    </row>
    <row r="289" spans="29:154" x14ac:dyDescent="0.25">
      <c r="AC289" s="147"/>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c r="BM289" s="147"/>
      <c r="BN289" s="147"/>
      <c r="BO289" s="147"/>
      <c r="BP289" s="147"/>
      <c r="BQ289" s="147"/>
      <c r="BR289" s="147"/>
      <c r="BS289" s="147"/>
      <c r="BT289" s="147"/>
      <c r="BU289" s="147"/>
      <c r="BV289" s="147"/>
      <c r="BW289" s="147"/>
      <c r="BX289" s="147"/>
      <c r="BY289" s="147"/>
      <c r="BZ289" s="147"/>
      <c r="CA289" s="147"/>
      <c r="CB289" s="147"/>
      <c r="CC289" s="147"/>
      <c r="CD289" s="147"/>
      <c r="CE289" s="147"/>
      <c r="CF289" s="147"/>
      <c r="CG289" s="147"/>
      <c r="CH289" s="147"/>
      <c r="CI289" s="147"/>
      <c r="CJ289" s="147"/>
      <c r="CK289" s="147"/>
      <c r="CL289" s="147"/>
      <c r="CM289" s="147"/>
      <c r="CN289" s="147"/>
      <c r="CO289" s="147"/>
      <c r="CP289" s="147"/>
      <c r="CQ289" s="147"/>
      <c r="CR289" s="147"/>
      <c r="CS289" s="147"/>
      <c r="CT289" s="147"/>
      <c r="CU289" s="147"/>
      <c r="CV289" s="147"/>
      <c r="CW289" s="147"/>
      <c r="CX289" s="147"/>
      <c r="CY289" s="147"/>
      <c r="CZ289" s="147"/>
      <c r="DA289" s="147"/>
      <c r="DB289" s="147"/>
      <c r="DC289" s="147"/>
      <c r="DD289" s="147"/>
      <c r="DE289" s="147"/>
      <c r="DF289" s="147"/>
      <c r="DG289" s="147"/>
      <c r="DH289" s="147"/>
      <c r="DI289" s="147"/>
      <c r="DJ289" s="147"/>
      <c r="DK289" s="147"/>
      <c r="DL289" s="147"/>
      <c r="DM289" s="147"/>
      <c r="DN289" s="147"/>
      <c r="DO289" s="147"/>
      <c r="DP289" s="147"/>
      <c r="DQ289" s="147"/>
      <c r="DR289" s="147"/>
      <c r="DS289" s="147"/>
      <c r="DT289" s="147"/>
      <c r="DU289" s="147"/>
      <c r="DV289" s="147"/>
      <c r="DW289" s="147"/>
      <c r="DX289" s="147"/>
      <c r="DY289" s="147"/>
      <c r="DZ289" s="147"/>
      <c r="EA289" s="147"/>
      <c r="EB289" s="147"/>
      <c r="EC289" s="147"/>
      <c r="ED289" s="147"/>
      <c r="EE289" s="147"/>
      <c r="EF289" s="147"/>
      <c r="EG289" s="147"/>
      <c r="EH289" s="147"/>
      <c r="EI289" s="147"/>
      <c r="EJ289" s="147"/>
      <c r="EK289" s="147"/>
      <c r="EL289" s="147"/>
      <c r="EM289" s="147"/>
      <c r="EN289" s="147"/>
      <c r="EO289" s="147"/>
      <c r="EP289" s="147"/>
      <c r="EQ289" s="147"/>
      <c r="ER289" s="147"/>
      <c r="ES289" s="147"/>
      <c r="ET289" s="147"/>
      <c r="EU289" s="147"/>
      <c r="EV289" s="147"/>
      <c r="EW289" s="147"/>
      <c r="EX289" s="147"/>
    </row>
    <row r="290" spans="29:154" x14ac:dyDescent="0.25">
      <c r="AC290" s="147"/>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c r="BM290" s="147"/>
      <c r="BN290" s="147"/>
      <c r="BO290" s="147"/>
      <c r="BP290" s="147"/>
      <c r="BQ290" s="147"/>
      <c r="BR290" s="147"/>
      <c r="BS290" s="147"/>
      <c r="BT290" s="147"/>
      <c r="BU290" s="147"/>
      <c r="BV290" s="147"/>
      <c r="BW290" s="147"/>
      <c r="BX290" s="147"/>
      <c r="BY290" s="147"/>
      <c r="BZ290" s="147"/>
      <c r="CA290" s="147"/>
      <c r="CB290" s="147"/>
      <c r="CC290" s="147"/>
      <c r="CD290" s="147"/>
      <c r="CE290" s="147"/>
      <c r="CF290" s="147"/>
      <c r="CG290" s="147"/>
      <c r="CH290" s="147"/>
      <c r="CI290" s="147"/>
      <c r="CJ290" s="147"/>
      <c r="CK290" s="147"/>
      <c r="CL290" s="147"/>
      <c r="CM290" s="147"/>
      <c r="CN290" s="147"/>
      <c r="CO290" s="147"/>
      <c r="CP290" s="147"/>
      <c r="CQ290" s="147"/>
      <c r="CR290" s="147"/>
      <c r="CS290" s="147"/>
      <c r="CT290" s="147"/>
      <c r="CU290" s="147"/>
      <c r="CV290" s="147"/>
      <c r="CW290" s="147"/>
      <c r="CX290" s="147"/>
      <c r="CY290" s="147"/>
      <c r="CZ290" s="147"/>
      <c r="DA290" s="147"/>
      <c r="DB290" s="147"/>
      <c r="DC290" s="147"/>
      <c r="DD290" s="147"/>
      <c r="DE290" s="147"/>
      <c r="DF290" s="147"/>
      <c r="DG290" s="147"/>
      <c r="DH290" s="147"/>
      <c r="DI290" s="147"/>
      <c r="DJ290" s="147"/>
      <c r="DK290" s="147"/>
      <c r="DL290" s="147"/>
      <c r="DM290" s="147"/>
      <c r="DN290" s="147"/>
      <c r="DO290" s="147"/>
      <c r="DP290" s="147"/>
      <c r="DQ290" s="147"/>
      <c r="DR290" s="147"/>
      <c r="DS290" s="147"/>
      <c r="DT290" s="147"/>
      <c r="DU290" s="147"/>
      <c r="DV290" s="147"/>
      <c r="DW290" s="147"/>
      <c r="DX290" s="147"/>
      <c r="DY290" s="147"/>
      <c r="DZ290" s="147"/>
      <c r="EA290" s="147"/>
      <c r="EB290" s="147"/>
      <c r="EC290" s="147"/>
      <c r="ED290" s="147"/>
      <c r="EE290" s="147"/>
      <c r="EF290" s="147"/>
      <c r="EG290" s="147"/>
      <c r="EH290" s="147"/>
      <c r="EI290" s="147"/>
      <c r="EJ290" s="147"/>
      <c r="EK290" s="147"/>
      <c r="EL290" s="147"/>
      <c r="EM290" s="147"/>
      <c r="EN290" s="147"/>
      <c r="EO290" s="147"/>
      <c r="EP290" s="147"/>
      <c r="EQ290" s="147"/>
      <c r="ER290" s="147"/>
      <c r="ES290" s="147"/>
      <c r="ET290" s="147"/>
      <c r="EU290" s="147"/>
      <c r="EV290" s="147"/>
      <c r="EW290" s="147"/>
      <c r="EX290" s="147"/>
    </row>
    <row r="291" spans="29:154" x14ac:dyDescent="0.25">
      <c r="AC291" s="147"/>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c r="BM291" s="147"/>
      <c r="BN291" s="147"/>
      <c r="BO291" s="147"/>
      <c r="BP291" s="147"/>
      <c r="BQ291" s="147"/>
      <c r="BR291" s="147"/>
      <c r="BS291" s="147"/>
      <c r="BT291" s="147"/>
      <c r="BU291" s="147"/>
      <c r="BV291" s="147"/>
      <c r="BW291" s="147"/>
      <c r="BX291" s="147"/>
      <c r="BY291" s="147"/>
      <c r="BZ291" s="147"/>
      <c r="CA291" s="147"/>
      <c r="CB291" s="147"/>
      <c r="CC291" s="147"/>
      <c r="CD291" s="147"/>
      <c r="CE291" s="147"/>
      <c r="CF291" s="147"/>
      <c r="CG291" s="147"/>
      <c r="CH291" s="147"/>
      <c r="CI291" s="147"/>
      <c r="CJ291" s="147"/>
      <c r="CK291" s="147"/>
      <c r="CL291" s="147"/>
      <c r="CM291" s="147"/>
      <c r="CN291" s="147"/>
      <c r="CO291" s="147"/>
      <c r="CP291" s="147"/>
      <c r="CQ291" s="147"/>
      <c r="CR291" s="147"/>
      <c r="CS291" s="147"/>
      <c r="CT291" s="147"/>
      <c r="CU291" s="147"/>
      <c r="CV291" s="147"/>
      <c r="CW291" s="147"/>
      <c r="CX291" s="147"/>
      <c r="CY291" s="147"/>
      <c r="CZ291" s="147"/>
      <c r="DA291" s="147"/>
      <c r="DB291" s="147"/>
      <c r="DC291" s="147"/>
      <c r="DD291" s="147"/>
      <c r="DE291" s="147"/>
      <c r="DF291" s="147"/>
      <c r="DG291" s="147"/>
      <c r="DH291" s="147"/>
      <c r="DI291" s="147"/>
      <c r="DJ291" s="147"/>
      <c r="DK291" s="147"/>
      <c r="DL291" s="147"/>
      <c r="DM291" s="147"/>
      <c r="DN291" s="147"/>
      <c r="DO291" s="147"/>
      <c r="DP291" s="147"/>
      <c r="DQ291" s="147"/>
      <c r="DR291" s="147"/>
      <c r="DS291" s="147"/>
      <c r="DT291" s="147"/>
      <c r="DU291" s="147"/>
      <c r="DV291" s="147"/>
      <c r="DW291" s="147"/>
      <c r="DX291" s="147"/>
      <c r="DY291" s="147"/>
      <c r="DZ291" s="147"/>
      <c r="EA291" s="147"/>
      <c r="EB291" s="147"/>
      <c r="EC291" s="147"/>
      <c r="ED291" s="147"/>
      <c r="EE291" s="147"/>
      <c r="EF291" s="147"/>
      <c r="EG291" s="147"/>
      <c r="EH291" s="147"/>
      <c r="EI291" s="147"/>
      <c r="EJ291" s="147"/>
      <c r="EK291" s="147"/>
      <c r="EL291" s="147"/>
      <c r="EM291" s="147"/>
      <c r="EN291" s="147"/>
      <c r="EO291" s="147"/>
      <c r="EP291" s="147"/>
      <c r="EQ291" s="147"/>
      <c r="ER291" s="147"/>
      <c r="ES291" s="147"/>
      <c r="ET291" s="147"/>
      <c r="EU291" s="147"/>
      <c r="EV291" s="147"/>
      <c r="EW291" s="147"/>
      <c r="EX291" s="147"/>
    </row>
    <row r="292" spans="29:154" x14ac:dyDescent="0.25">
      <c r="AC292" s="147"/>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c r="BM292" s="147"/>
      <c r="BN292" s="147"/>
      <c r="BO292" s="147"/>
      <c r="BP292" s="147"/>
      <c r="BQ292" s="147"/>
      <c r="BR292" s="147"/>
      <c r="BS292" s="147"/>
      <c r="BT292" s="147"/>
      <c r="BU292" s="147"/>
      <c r="BV292" s="147"/>
      <c r="BW292" s="147"/>
      <c r="BX292" s="147"/>
      <c r="BY292" s="147"/>
      <c r="BZ292" s="147"/>
      <c r="CA292" s="147"/>
      <c r="CB292" s="147"/>
      <c r="CC292" s="147"/>
      <c r="CD292" s="147"/>
      <c r="CE292" s="147"/>
      <c r="CF292" s="147"/>
      <c r="CG292" s="147"/>
      <c r="CH292" s="147"/>
      <c r="CI292" s="147"/>
      <c r="CJ292" s="147"/>
      <c r="CK292" s="147"/>
      <c r="CL292" s="147"/>
      <c r="CM292" s="147"/>
      <c r="CN292" s="147"/>
      <c r="CO292" s="147"/>
      <c r="CP292" s="147"/>
      <c r="CQ292" s="147"/>
      <c r="CR292" s="147"/>
      <c r="CS292" s="147"/>
      <c r="CT292" s="147"/>
      <c r="CU292" s="147"/>
      <c r="CV292" s="147"/>
      <c r="CW292" s="147"/>
      <c r="CX292" s="147"/>
      <c r="CY292" s="147"/>
      <c r="CZ292" s="147"/>
      <c r="DA292" s="147"/>
      <c r="DB292" s="147"/>
      <c r="DC292" s="147"/>
      <c r="DD292" s="147"/>
      <c r="DE292" s="147"/>
      <c r="DF292" s="147"/>
      <c r="DG292" s="147"/>
      <c r="DH292" s="147"/>
      <c r="DI292" s="147"/>
      <c r="DJ292" s="147"/>
      <c r="DK292" s="147"/>
      <c r="DL292" s="147"/>
      <c r="DM292" s="147"/>
      <c r="DN292" s="147"/>
      <c r="DO292" s="147"/>
      <c r="DP292" s="147"/>
      <c r="DQ292" s="147"/>
      <c r="DR292" s="147"/>
      <c r="DS292" s="147"/>
      <c r="DT292" s="147"/>
      <c r="DU292" s="147"/>
      <c r="DV292" s="147"/>
      <c r="DW292" s="147"/>
      <c r="DX292" s="147"/>
      <c r="DY292" s="147"/>
      <c r="DZ292" s="147"/>
      <c r="EA292" s="147"/>
      <c r="EB292" s="147"/>
      <c r="EC292" s="147"/>
      <c r="ED292" s="147"/>
      <c r="EE292" s="147"/>
      <c r="EF292" s="147"/>
      <c r="EG292" s="147"/>
      <c r="EH292" s="147"/>
      <c r="EI292" s="147"/>
      <c r="EJ292" s="147"/>
      <c r="EK292" s="147"/>
      <c r="EL292" s="147"/>
      <c r="EM292" s="147"/>
      <c r="EN292" s="147"/>
      <c r="EO292" s="147"/>
      <c r="EP292" s="147"/>
      <c r="EQ292" s="147"/>
      <c r="ER292" s="147"/>
      <c r="ES292" s="147"/>
      <c r="ET292" s="147"/>
      <c r="EU292" s="147"/>
      <c r="EV292" s="147"/>
      <c r="EW292" s="147"/>
      <c r="EX292" s="147"/>
    </row>
    <row r="293" spans="29:154" x14ac:dyDescent="0.25">
      <c r="AC293" s="147"/>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c r="BI293" s="147"/>
      <c r="BJ293" s="147"/>
      <c r="BK293" s="147"/>
      <c r="BL293" s="147"/>
      <c r="BM293" s="147"/>
      <c r="BN293" s="147"/>
      <c r="BO293" s="147"/>
      <c r="BP293" s="147"/>
      <c r="BQ293" s="147"/>
      <c r="BR293" s="147"/>
      <c r="BS293" s="147"/>
      <c r="BT293" s="147"/>
      <c r="BU293" s="147"/>
      <c r="BV293" s="147"/>
      <c r="BW293" s="147"/>
      <c r="BX293" s="147"/>
      <c r="BY293" s="147"/>
      <c r="BZ293" s="147"/>
      <c r="CA293" s="147"/>
      <c r="CB293" s="147"/>
      <c r="CC293" s="147"/>
      <c r="CD293" s="147"/>
      <c r="CE293" s="147"/>
      <c r="CF293" s="147"/>
      <c r="CG293" s="147"/>
      <c r="CH293" s="147"/>
      <c r="CI293" s="147"/>
      <c r="CJ293" s="147"/>
      <c r="CK293" s="147"/>
      <c r="CL293" s="147"/>
      <c r="CM293" s="147"/>
      <c r="CN293" s="147"/>
      <c r="CO293" s="147"/>
      <c r="CP293" s="147"/>
      <c r="CQ293" s="147"/>
      <c r="CR293" s="147"/>
      <c r="CS293" s="147"/>
      <c r="CT293" s="147"/>
      <c r="CU293" s="147"/>
      <c r="CV293" s="147"/>
      <c r="CW293" s="147"/>
      <c r="CX293" s="147"/>
      <c r="CY293" s="147"/>
      <c r="CZ293" s="147"/>
      <c r="DA293" s="147"/>
      <c r="DB293" s="147"/>
      <c r="DC293" s="147"/>
      <c r="DD293" s="147"/>
      <c r="DE293" s="147"/>
      <c r="DF293" s="147"/>
      <c r="DG293" s="147"/>
      <c r="DH293" s="147"/>
      <c r="DI293" s="147"/>
      <c r="DJ293" s="147"/>
      <c r="DK293" s="147"/>
      <c r="DL293" s="147"/>
      <c r="DM293" s="147"/>
      <c r="DN293" s="147"/>
      <c r="DO293" s="147"/>
      <c r="DP293" s="147"/>
      <c r="DQ293" s="147"/>
      <c r="DR293" s="147"/>
      <c r="DS293" s="147"/>
      <c r="DT293" s="147"/>
      <c r="DU293" s="147"/>
      <c r="DV293" s="147"/>
      <c r="DW293" s="147"/>
      <c r="DX293" s="147"/>
      <c r="DY293" s="147"/>
      <c r="DZ293" s="147"/>
      <c r="EA293" s="147"/>
      <c r="EB293" s="147"/>
      <c r="EC293" s="147"/>
      <c r="ED293" s="147"/>
      <c r="EE293" s="147"/>
      <c r="EF293" s="147"/>
      <c r="EG293" s="147"/>
      <c r="EH293" s="147"/>
      <c r="EI293" s="147"/>
      <c r="EJ293" s="147"/>
      <c r="EK293" s="147"/>
      <c r="EL293" s="147"/>
      <c r="EM293" s="147"/>
      <c r="EN293" s="147"/>
      <c r="EO293" s="147"/>
      <c r="EP293" s="147"/>
      <c r="EQ293" s="147"/>
      <c r="ER293" s="147"/>
      <c r="ES293" s="147"/>
      <c r="ET293" s="147"/>
      <c r="EU293" s="147"/>
      <c r="EV293" s="147"/>
      <c r="EW293" s="147"/>
      <c r="EX293" s="147"/>
    </row>
    <row r="294" spans="29:154" x14ac:dyDescent="0.25">
      <c r="AC294" s="147"/>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c r="BM294" s="147"/>
      <c r="BN294" s="147"/>
      <c r="BO294" s="147"/>
      <c r="BP294" s="147"/>
      <c r="BQ294" s="147"/>
      <c r="BR294" s="147"/>
      <c r="BS294" s="147"/>
      <c r="BT294" s="147"/>
      <c r="BU294" s="147"/>
      <c r="BV294" s="147"/>
      <c r="BW294" s="147"/>
      <c r="BX294" s="147"/>
      <c r="BY294" s="147"/>
      <c r="BZ294" s="147"/>
      <c r="CA294" s="147"/>
      <c r="CB294" s="147"/>
      <c r="CC294" s="147"/>
      <c r="CD294" s="147"/>
      <c r="CE294" s="147"/>
      <c r="CF294" s="147"/>
      <c r="CG294" s="147"/>
      <c r="CH294" s="147"/>
      <c r="CI294" s="147"/>
      <c r="CJ294" s="147"/>
      <c r="CK294" s="147"/>
      <c r="CL294" s="147"/>
      <c r="CM294" s="147"/>
      <c r="CN294" s="147"/>
      <c r="CO294" s="147"/>
      <c r="CP294" s="147"/>
      <c r="CQ294" s="147"/>
      <c r="CR294" s="147"/>
      <c r="CS294" s="147"/>
      <c r="CT294" s="147"/>
      <c r="CU294" s="147"/>
      <c r="CV294" s="147"/>
      <c r="CW294" s="147"/>
      <c r="CX294" s="147"/>
      <c r="CY294" s="147"/>
      <c r="CZ294" s="147"/>
      <c r="DA294" s="147"/>
      <c r="DB294" s="147"/>
      <c r="DC294" s="147"/>
      <c r="DD294" s="147"/>
      <c r="DE294" s="147"/>
      <c r="DF294" s="147"/>
      <c r="DG294" s="147"/>
      <c r="DH294" s="147"/>
      <c r="DI294" s="147"/>
      <c r="DJ294" s="147"/>
      <c r="DK294" s="147"/>
      <c r="DL294" s="147"/>
      <c r="DM294" s="147"/>
      <c r="DN294" s="147"/>
      <c r="DO294" s="147"/>
      <c r="DP294" s="147"/>
      <c r="DQ294" s="147"/>
      <c r="DR294" s="147"/>
      <c r="DS294" s="147"/>
      <c r="DT294" s="147"/>
      <c r="DU294" s="147"/>
      <c r="DV294" s="147"/>
      <c r="DW294" s="147"/>
      <c r="DX294" s="147"/>
      <c r="DY294" s="147"/>
      <c r="DZ294" s="147"/>
      <c r="EA294" s="147"/>
      <c r="EB294" s="147"/>
      <c r="EC294" s="147"/>
      <c r="ED294" s="147"/>
      <c r="EE294" s="147"/>
      <c r="EF294" s="147"/>
      <c r="EG294" s="147"/>
      <c r="EH294" s="147"/>
      <c r="EI294" s="147"/>
      <c r="EJ294" s="147"/>
      <c r="EK294" s="147"/>
      <c r="EL294" s="147"/>
      <c r="EM294" s="147"/>
      <c r="EN294" s="147"/>
      <c r="EO294" s="147"/>
      <c r="EP294" s="147"/>
      <c r="EQ294" s="147"/>
      <c r="ER294" s="147"/>
      <c r="ES294" s="147"/>
      <c r="ET294" s="147"/>
      <c r="EU294" s="147"/>
      <c r="EV294" s="147"/>
      <c r="EW294" s="147"/>
      <c r="EX294" s="147"/>
    </row>
    <row r="295" spans="29:154" x14ac:dyDescent="0.25">
      <c r="AC295" s="147"/>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c r="BM295" s="147"/>
      <c r="BN295" s="147"/>
      <c r="BO295" s="147"/>
      <c r="BP295" s="147"/>
      <c r="BQ295" s="147"/>
      <c r="BR295" s="147"/>
      <c r="BS295" s="147"/>
      <c r="BT295" s="147"/>
      <c r="BU295" s="147"/>
      <c r="BV295" s="147"/>
      <c r="BW295" s="147"/>
      <c r="BX295" s="147"/>
      <c r="BY295" s="147"/>
      <c r="BZ295" s="147"/>
      <c r="CA295" s="147"/>
      <c r="CB295" s="147"/>
      <c r="CC295" s="147"/>
      <c r="CD295" s="147"/>
      <c r="CE295" s="147"/>
      <c r="CF295" s="147"/>
      <c r="CG295" s="147"/>
      <c r="CH295" s="147"/>
      <c r="CI295" s="147"/>
      <c r="CJ295" s="147"/>
      <c r="CK295" s="147"/>
      <c r="CL295" s="147"/>
      <c r="CM295" s="147"/>
      <c r="CN295" s="147"/>
      <c r="CO295" s="147"/>
      <c r="CP295" s="147"/>
      <c r="CQ295" s="147"/>
      <c r="CR295" s="147"/>
      <c r="CS295" s="147"/>
      <c r="CT295" s="147"/>
      <c r="CU295" s="147"/>
      <c r="CV295" s="147"/>
      <c r="CW295" s="147"/>
      <c r="CX295" s="147"/>
      <c r="CY295" s="147"/>
      <c r="CZ295" s="147"/>
      <c r="DA295" s="147"/>
      <c r="DB295" s="147"/>
      <c r="DC295" s="147"/>
      <c r="DD295" s="147"/>
      <c r="DE295" s="147"/>
      <c r="DF295" s="147"/>
      <c r="DG295" s="147"/>
      <c r="DH295" s="147"/>
      <c r="DI295" s="147"/>
      <c r="DJ295" s="147"/>
      <c r="DK295" s="147"/>
      <c r="DL295" s="147"/>
      <c r="DM295" s="147"/>
      <c r="DN295" s="147"/>
      <c r="DO295" s="147"/>
      <c r="DP295" s="147"/>
      <c r="DQ295" s="147"/>
      <c r="DR295" s="147"/>
      <c r="DS295" s="147"/>
      <c r="DT295" s="147"/>
      <c r="DU295" s="147"/>
      <c r="DV295" s="147"/>
      <c r="DW295" s="147"/>
      <c r="DX295" s="147"/>
      <c r="DY295" s="147"/>
      <c r="DZ295" s="147"/>
      <c r="EA295" s="147"/>
      <c r="EB295" s="147"/>
      <c r="EC295" s="147"/>
      <c r="ED295" s="147"/>
      <c r="EE295" s="147"/>
      <c r="EF295" s="147"/>
      <c r="EG295" s="147"/>
      <c r="EH295" s="147"/>
      <c r="EI295" s="147"/>
      <c r="EJ295" s="147"/>
      <c r="EK295" s="147"/>
      <c r="EL295" s="147"/>
      <c r="EM295" s="147"/>
      <c r="EN295" s="147"/>
      <c r="EO295" s="147"/>
      <c r="EP295" s="147"/>
      <c r="EQ295" s="147"/>
      <c r="ER295" s="147"/>
      <c r="ES295" s="147"/>
      <c r="ET295" s="147"/>
      <c r="EU295" s="147"/>
      <c r="EV295" s="147"/>
      <c r="EW295" s="147"/>
      <c r="EX295" s="147"/>
    </row>
    <row r="296" spans="29:154" x14ac:dyDescent="0.25">
      <c r="AC296" s="147"/>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c r="BM296" s="147"/>
      <c r="BN296" s="147"/>
      <c r="BO296" s="147"/>
      <c r="BP296" s="147"/>
      <c r="BQ296" s="147"/>
      <c r="BR296" s="147"/>
      <c r="BS296" s="147"/>
      <c r="BT296" s="147"/>
      <c r="BU296" s="147"/>
      <c r="BV296" s="147"/>
      <c r="BW296" s="147"/>
      <c r="BX296" s="147"/>
      <c r="BY296" s="147"/>
      <c r="BZ296" s="147"/>
      <c r="CA296" s="147"/>
      <c r="CB296" s="147"/>
      <c r="CC296" s="147"/>
      <c r="CD296" s="147"/>
      <c r="CE296" s="147"/>
      <c r="CF296" s="147"/>
      <c r="CG296" s="147"/>
      <c r="CH296" s="147"/>
      <c r="CI296" s="147"/>
      <c r="CJ296" s="147"/>
      <c r="CK296" s="147"/>
      <c r="CL296" s="147"/>
      <c r="CM296" s="147"/>
      <c r="CN296" s="147"/>
      <c r="CO296" s="147"/>
      <c r="CP296" s="147"/>
      <c r="CQ296" s="147"/>
      <c r="CR296" s="147"/>
      <c r="CS296" s="147"/>
      <c r="CT296" s="147"/>
      <c r="CU296" s="147"/>
      <c r="CV296" s="147"/>
      <c r="CW296" s="147"/>
      <c r="CX296" s="147"/>
      <c r="CY296" s="147"/>
      <c r="CZ296" s="147"/>
      <c r="DA296" s="147"/>
      <c r="DB296" s="147"/>
      <c r="DC296" s="147"/>
      <c r="DD296" s="147"/>
      <c r="DE296" s="147"/>
      <c r="DF296" s="147"/>
      <c r="DG296" s="147"/>
      <c r="DH296" s="147"/>
      <c r="DI296" s="147"/>
      <c r="DJ296" s="147"/>
      <c r="DK296" s="147"/>
      <c r="DL296" s="147"/>
      <c r="DM296" s="147"/>
      <c r="DN296" s="147"/>
      <c r="DO296" s="147"/>
      <c r="DP296" s="147"/>
      <c r="DQ296" s="147"/>
      <c r="DR296" s="147"/>
      <c r="DS296" s="147"/>
      <c r="DT296" s="147"/>
      <c r="DU296" s="147"/>
      <c r="DV296" s="147"/>
      <c r="DW296" s="147"/>
      <c r="DX296" s="147"/>
      <c r="DY296" s="147"/>
      <c r="DZ296" s="147"/>
      <c r="EA296" s="147"/>
      <c r="EB296" s="147"/>
      <c r="EC296" s="147"/>
      <c r="ED296" s="147"/>
      <c r="EE296" s="147"/>
      <c r="EF296" s="147"/>
      <c r="EG296" s="147"/>
      <c r="EH296" s="147"/>
      <c r="EI296" s="147"/>
      <c r="EJ296" s="147"/>
      <c r="EK296" s="147"/>
      <c r="EL296" s="147"/>
      <c r="EM296" s="147"/>
      <c r="EN296" s="147"/>
      <c r="EO296" s="147"/>
      <c r="EP296" s="147"/>
      <c r="EQ296" s="147"/>
      <c r="ER296" s="147"/>
      <c r="ES296" s="147"/>
      <c r="ET296" s="147"/>
      <c r="EU296" s="147"/>
      <c r="EV296" s="147"/>
      <c r="EW296" s="147"/>
      <c r="EX296" s="147"/>
    </row>
    <row r="297" spans="29:154" x14ac:dyDescent="0.25">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c r="BM297" s="147"/>
      <c r="BN297" s="147"/>
      <c r="BO297" s="147"/>
      <c r="BP297" s="147"/>
      <c r="BQ297" s="147"/>
      <c r="BR297" s="147"/>
      <c r="BS297" s="147"/>
      <c r="BT297" s="147"/>
      <c r="BU297" s="147"/>
      <c r="BV297" s="147"/>
      <c r="BW297" s="147"/>
      <c r="BX297" s="147"/>
      <c r="BY297" s="147"/>
      <c r="BZ297" s="147"/>
      <c r="CA297" s="147"/>
      <c r="CB297" s="147"/>
      <c r="CC297" s="147"/>
      <c r="CD297" s="147"/>
      <c r="CE297" s="147"/>
      <c r="CF297" s="147"/>
      <c r="CG297" s="147"/>
      <c r="CH297" s="147"/>
      <c r="CI297" s="147"/>
      <c r="CJ297" s="147"/>
      <c r="CK297" s="147"/>
      <c r="CL297" s="147"/>
      <c r="CM297" s="147"/>
      <c r="CN297" s="147"/>
      <c r="CO297" s="147"/>
      <c r="CP297" s="147"/>
      <c r="CQ297" s="147"/>
      <c r="CR297" s="147"/>
      <c r="CS297" s="147"/>
      <c r="CT297" s="147"/>
      <c r="CU297" s="147"/>
      <c r="CV297" s="147"/>
      <c r="CW297" s="147"/>
      <c r="CX297" s="147"/>
      <c r="CY297" s="147"/>
      <c r="CZ297" s="147"/>
      <c r="DA297" s="147"/>
      <c r="DB297" s="147"/>
      <c r="DC297" s="147"/>
      <c r="DD297" s="147"/>
      <c r="DE297" s="147"/>
      <c r="DF297" s="147"/>
      <c r="DG297" s="147"/>
      <c r="DH297" s="147"/>
      <c r="DI297" s="147"/>
      <c r="DJ297" s="147"/>
      <c r="DK297" s="147"/>
      <c r="DL297" s="147"/>
      <c r="DM297" s="147"/>
      <c r="DN297" s="147"/>
      <c r="DO297" s="147"/>
      <c r="DP297" s="147"/>
      <c r="DQ297" s="147"/>
      <c r="DR297" s="147"/>
      <c r="DS297" s="147"/>
      <c r="DT297" s="147"/>
      <c r="DU297" s="147"/>
      <c r="DV297" s="147"/>
      <c r="DW297" s="147"/>
      <c r="DX297" s="147"/>
      <c r="DY297" s="147"/>
      <c r="DZ297" s="147"/>
      <c r="EA297" s="147"/>
      <c r="EB297" s="147"/>
      <c r="EC297" s="147"/>
      <c r="ED297" s="147"/>
      <c r="EE297" s="147"/>
      <c r="EF297" s="147"/>
      <c r="EG297" s="147"/>
      <c r="EH297" s="147"/>
      <c r="EI297" s="147"/>
      <c r="EJ297" s="147"/>
      <c r="EK297" s="147"/>
      <c r="EL297" s="147"/>
      <c r="EM297" s="147"/>
      <c r="EN297" s="147"/>
      <c r="EO297" s="147"/>
      <c r="EP297" s="147"/>
      <c r="EQ297" s="147"/>
      <c r="ER297" s="147"/>
      <c r="ES297" s="147"/>
      <c r="ET297" s="147"/>
      <c r="EU297" s="147"/>
      <c r="EV297" s="147"/>
      <c r="EW297" s="147"/>
      <c r="EX297" s="147"/>
    </row>
    <row r="298" spans="29:154" x14ac:dyDescent="0.25">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c r="BI298" s="147"/>
      <c r="BJ298" s="147"/>
      <c r="BK298" s="147"/>
      <c r="BL298" s="147"/>
      <c r="BM298" s="147"/>
      <c r="BN298" s="147"/>
      <c r="BO298" s="147"/>
      <c r="BP298" s="147"/>
      <c r="BQ298" s="147"/>
      <c r="BR298" s="147"/>
      <c r="BS298" s="147"/>
      <c r="BT298" s="147"/>
      <c r="BU298" s="147"/>
      <c r="BV298" s="147"/>
      <c r="BW298" s="147"/>
      <c r="BX298" s="147"/>
      <c r="BY298" s="147"/>
      <c r="BZ298" s="147"/>
      <c r="CA298" s="147"/>
      <c r="CB298" s="147"/>
      <c r="CC298" s="147"/>
      <c r="CD298" s="147"/>
      <c r="CE298" s="147"/>
      <c r="CF298" s="147"/>
      <c r="CG298" s="147"/>
      <c r="CH298" s="147"/>
      <c r="CI298" s="147"/>
      <c r="CJ298" s="147"/>
      <c r="CK298" s="147"/>
      <c r="CL298" s="147"/>
      <c r="CM298" s="147"/>
      <c r="CN298" s="147"/>
      <c r="CO298" s="147"/>
      <c r="CP298" s="147"/>
      <c r="CQ298" s="147"/>
      <c r="CR298" s="147"/>
      <c r="CS298" s="147"/>
      <c r="CT298" s="147"/>
      <c r="CU298" s="147"/>
      <c r="CV298" s="147"/>
      <c r="CW298" s="147"/>
      <c r="CX298" s="147"/>
      <c r="CY298" s="147"/>
      <c r="CZ298" s="147"/>
      <c r="DA298" s="147"/>
      <c r="DB298" s="147"/>
      <c r="DC298" s="147"/>
      <c r="DD298" s="147"/>
      <c r="DE298" s="147"/>
      <c r="DF298" s="147"/>
      <c r="DG298" s="147"/>
      <c r="DH298" s="147"/>
      <c r="DI298" s="147"/>
      <c r="DJ298" s="147"/>
      <c r="DK298" s="147"/>
      <c r="DL298" s="147"/>
      <c r="DM298" s="147"/>
      <c r="DN298" s="147"/>
      <c r="DO298" s="147"/>
      <c r="DP298" s="147"/>
      <c r="DQ298" s="147"/>
      <c r="DR298" s="147"/>
      <c r="DS298" s="147"/>
      <c r="DT298" s="147"/>
      <c r="DU298" s="147"/>
      <c r="DV298" s="147"/>
      <c r="DW298" s="147"/>
      <c r="DX298" s="147"/>
      <c r="DY298" s="147"/>
      <c r="DZ298" s="147"/>
      <c r="EA298" s="147"/>
      <c r="EB298" s="147"/>
      <c r="EC298" s="147"/>
      <c r="ED298" s="147"/>
      <c r="EE298" s="147"/>
      <c r="EF298" s="147"/>
      <c r="EG298" s="147"/>
      <c r="EH298" s="147"/>
      <c r="EI298" s="147"/>
      <c r="EJ298" s="147"/>
      <c r="EK298" s="147"/>
      <c r="EL298" s="147"/>
      <c r="EM298" s="147"/>
      <c r="EN298" s="147"/>
      <c r="EO298" s="147"/>
      <c r="EP298" s="147"/>
      <c r="EQ298" s="147"/>
      <c r="ER298" s="147"/>
      <c r="ES298" s="147"/>
      <c r="ET298" s="147"/>
      <c r="EU298" s="147"/>
      <c r="EV298" s="147"/>
      <c r="EW298" s="147"/>
      <c r="EX298" s="147"/>
    </row>
    <row r="299" spans="29:154" x14ac:dyDescent="0.25">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c r="BM299" s="147"/>
      <c r="BN299" s="147"/>
      <c r="BO299" s="147"/>
      <c r="BP299" s="147"/>
      <c r="BQ299" s="147"/>
      <c r="BR299" s="147"/>
      <c r="BS299" s="147"/>
      <c r="BT299" s="147"/>
      <c r="BU299" s="147"/>
      <c r="BV299" s="147"/>
      <c r="BW299" s="147"/>
      <c r="BX299" s="147"/>
      <c r="BY299" s="147"/>
      <c r="BZ299" s="147"/>
      <c r="CA299" s="147"/>
      <c r="CB299" s="147"/>
      <c r="CC299" s="147"/>
      <c r="CD299" s="147"/>
      <c r="CE299" s="147"/>
      <c r="CF299" s="147"/>
      <c r="CG299" s="147"/>
      <c r="CH299" s="147"/>
      <c r="CI299" s="147"/>
      <c r="CJ299" s="147"/>
      <c r="CK299" s="147"/>
      <c r="CL299" s="147"/>
      <c r="CM299" s="147"/>
      <c r="CN299" s="147"/>
      <c r="CO299" s="147"/>
      <c r="CP299" s="147"/>
      <c r="CQ299" s="147"/>
      <c r="CR299" s="147"/>
      <c r="CS299" s="147"/>
      <c r="CT299" s="147"/>
      <c r="CU299" s="147"/>
      <c r="CV299" s="147"/>
      <c r="CW299" s="147"/>
      <c r="CX299" s="147"/>
      <c r="CY299" s="147"/>
      <c r="CZ299" s="147"/>
      <c r="DA299" s="147"/>
      <c r="DB299" s="147"/>
      <c r="DC299" s="147"/>
      <c r="DD299" s="147"/>
      <c r="DE299" s="147"/>
      <c r="DF299" s="147"/>
      <c r="DG299" s="147"/>
      <c r="DH299" s="147"/>
      <c r="DI299" s="147"/>
      <c r="DJ299" s="147"/>
      <c r="DK299" s="147"/>
      <c r="DL299" s="147"/>
      <c r="DM299" s="147"/>
      <c r="DN299" s="147"/>
      <c r="DO299" s="147"/>
      <c r="DP299" s="147"/>
      <c r="DQ299" s="147"/>
      <c r="DR299" s="147"/>
      <c r="DS299" s="147"/>
      <c r="DT299" s="147"/>
      <c r="DU299" s="147"/>
      <c r="DV299" s="147"/>
      <c r="DW299" s="147"/>
      <c r="DX299" s="147"/>
      <c r="DY299" s="147"/>
      <c r="DZ299" s="147"/>
      <c r="EA299" s="147"/>
      <c r="EB299" s="147"/>
      <c r="EC299" s="147"/>
      <c r="ED299" s="147"/>
      <c r="EE299" s="147"/>
      <c r="EF299" s="147"/>
      <c r="EG299" s="147"/>
      <c r="EH299" s="147"/>
      <c r="EI299" s="147"/>
      <c r="EJ299" s="147"/>
      <c r="EK299" s="147"/>
      <c r="EL299" s="147"/>
      <c r="EM299" s="147"/>
      <c r="EN299" s="147"/>
      <c r="EO299" s="147"/>
      <c r="EP299" s="147"/>
      <c r="EQ299" s="147"/>
      <c r="ER299" s="147"/>
      <c r="ES299" s="147"/>
      <c r="ET299" s="147"/>
      <c r="EU299" s="147"/>
      <c r="EV299" s="147"/>
      <c r="EW299" s="147"/>
      <c r="EX299" s="147"/>
    </row>
    <row r="300" spans="29:154" x14ac:dyDescent="0.25">
      <c r="AC300" s="147"/>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c r="BM300" s="147"/>
      <c r="BN300" s="147"/>
      <c r="BO300" s="147"/>
      <c r="BP300" s="147"/>
      <c r="BQ300" s="147"/>
      <c r="BR300" s="147"/>
      <c r="BS300" s="147"/>
      <c r="BT300" s="147"/>
      <c r="BU300" s="147"/>
      <c r="BV300" s="147"/>
      <c r="BW300" s="147"/>
      <c r="BX300" s="147"/>
      <c r="BY300" s="147"/>
      <c r="BZ300" s="147"/>
      <c r="CA300" s="147"/>
      <c r="CB300" s="147"/>
      <c r="CC300" s="147"/>
      <c r="CD300" s="147"/>
      <c r="CE300" s="147"/>
      <c r="CF300" s="147"/>
      <c r="CG300" s="147"/>
      <c r="CH300" s="147"/>
      <c r="CI300" s="147"/>
      <c r="CJ300" s="147"/>
      <c r="CK300" s="147"/>
      <c r="CL300" s="147"/>
      <c r="CM300" s="147"/>
      <c r="CN300" s="147"/>
      <c r="CO300" s="147"/>
      <c r="CP300" s="147"/>
      <c r="CQ300" s="147"/>
      <c r="CR300" s="147"/>
      <c r="CS300" s="147"/>
      <c r="CT300" s="147"/>
      <c r="CU300" s="147"/>
      <c r="CV300" s="147"/>
      <c r="CW300" s="147"/>
      <c r="CX300" s="147"/>
      <c r="CY300" s="147"/>
      <c r="CZ300" s="147"/>
      <c r="DA300" s="147"/>
      <c r="DB300" s="147"/>
      <c r="DC300" s="147"/>
      <c r="DD300" s="147"/>
      <c r="DE300" s="147"/>
      <c r="DF300" s="147"/>
      <c r="DG300" s="147"/>
      <c r="DH300" s="147"/>
      <c r="DI300" s="147"/>
      <c r="DJ300" s="147"/>
      <c r="DK300" s="147"/>
      <c r="DL300" s="147"/>
      <c r="DM300" s="147"/>
      <c r="DN300" s="147"/>
      <c r="DO300" s="147"/>
      <c r="DP300" s="147"/>
      <c r="DQ300" s="147"/>
      <c r="DR300" s="147"/>
      <c r="DS300" s="147"/>
      <c r="DT300" s="147"/>
      <c r="DU300" s="147"/>
      <c r="DV300" s="147"/>
      <c r="DW300" s="147"/>
      <c r="DX300" s="147"/>
      <c r="DY300" s="147"/>
      <c r="DZ300" s="147"/>
      <c r="EA300" s="147"/>
      <c r="EB300" s="147"/>
      <c r="EC300" s="147"/>
      <c r="ED300" s="147"/>
      <c r="EE300" s="147"/>
      <c r="EF300" s="147"/>
      <c r="EG300" s="147"/>
      <c r="EH300" s="147"/>
      <c r="EI300" s="147"/>
      <c r="EJ300" s="147"/>
      <c r="EK300" s="147"/>
      <c r="EL300" s="147"/>
      <c r="EM300" s="147"/>
      <c r="EN300" s="147"/>
      <c r="EO300" s="147"/>
      <c r="EP300" s="147"/>
      <c r="EQ300" s="147"/>
      <c r="ER300" s="147"/>
      <c r="ES300" s="147"/>
      <c r="ET300" s="147"/>
      <c r="EU300" s="147"/>
      <c r="EV300" s="147"/>
      <c r="EW300" s="147"/>
      <c r="EX300" s="147"/>
    </row>
    <row r="301" spans="29:154" x14ac:dyDescent="0.25">
      <c r="AC301" s="147"/>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c r="BI301" s="147"/>
      <c r="BJ301" s="147"/>
      <c r="BK301" s="147"/>
      <c r="BL301" s="147"/>
      <c r="BM301" s="147"/>
      <c r="BN301" s="147"/>
      <c r="BO301" s="147"/>
      <c r="BP301" s="147"/>
      <c r="BQ301" s="147"/>
      <c r="BR301" s="147"/>
      <c r="BS301" s="147"/>
      <c r="BT301" s="147"/>
      <c r="BU301" s="147"/>
      <c r="BV301" s="147"/>
      <c r="BW301" s="147"/>
      <c r="BX301" s="147"/>
      <c r="BY301" s="147"/>
      <c r="BZ301" s="147"/>
      <c r="CA301" s="147"/>
      <c r="CB301" s="147"/>
      <c r="CC301" s="147"/>
      <c r="CD301" s="147"/>
      <c r="CE301" s="147"/>
      <c r="CF301" s="147"/>
      <c r="CG301" s="147"/>
      <c r="CH301" s="147"/>
      <c r="CI301" s="147"/>
      <c r="CJ301" s="147"/>
      <c r="CK301" s="147"/>
      <c r="CL301" s="147"/>
      <c r="CM301" s="147"/>
      <c r="CN301" s="147"/>
      <c r="CO301" s="147"/>
      <c r="CP301" s="147"/>
      <c r="CQ301" s="147"/>
      <c r="CR301" s="147"/>
      <c r="CS301" s="147"/>
      <c r="CT301" s="147"/>
      <c r="CU301" s="147"/>
      <c r="CV301" s="147"/>
      <c r="CW301" s="147"/>
      <c r="CX301" s="147"/>
      <c r="CY301" s="147"/>
      <c r="CZ301" s="147"/>
      <c r="DA301" s="147"/>
      <c r="DB301" s="147"/>
      <c r="DC301" s="147"/>
      <c r="DD301" s="147"/>
      <c r="DE301" s="147"/>
      <c r="DF301" s="147"/>
      <c r="DG301" s="147"/>
      <c r="DH301" s="147"/>
      <c r="DI301" s="147"/>
      <c r="DJ301" s="147"/>
      <c r="DK301" s="147"/>
      <c r="DL301" s="147"/>
      <c r="DM301" s="147"/>
      <c r="DN301" s="147"/>
      <c r="DO301" s="147"/>
      <c r="DP301" s="147"/>
      <c r="DQ301" s="147"/>
      <c r="DR301" s="147"/>
      <c r="DS301" s="147"/>
      <c r="DT301" s="147"/>
      <c r="DU301" s="147"/>
      <c r="DV301" s="147"/>
      <c r="DW301" s="147"/>
      <c r="DX301" s="147"/>
      <c r="DY301" s="147"/>
      <c r="DZ301" s="147"/>
      <c r="EA301" s="147"/>
      <c r="EB301" s="147"/>
      <c r="EC301" s="147"/>
      <c r="ED301" s="147"/>
      <c r="EE301" s="147"/>
      <c r="EF301" s="147"/>
      <c r="EG301" s="147"/>
      <c r="EH301" s="147"/>
      <c r="EI301" s="147"/>
      <c r="EJ301" s="147"/>
      <c r="EK301" s="147"/>
      <c r="EL301" s="147"/>
      <c r="EM301" s="147"/>
      <c r="EN301" s="147"/>
      <c r="EO301" s="147"/>
      <c r="EP301" s="147"/>
      <c r="EQ301" s="147"/>
      <c r="ER301" s="147"/>
      <c r="ES301" s="147"/>
      <c r="ET301" s="147"/>
      <c r="EU301" s="147"/>
      <c r="EV301" s="147"/>
      <c r="EW301" s="147"/>
      <c r="EX301" s="147"/>
    </row>
    <row r="302" spans="29:154" x14ac:dyDescent="0.25">
      <c r="AC302" s="147"/>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c r="BM302" s="147"/>
      <c r="BN302" s="147"/>
      <c r="BO302" s="147"/>
      <c r="BP302" s="147"/>
      <c r="BQ302" s="147"/>
      <c r="BR302" s="147"/>
      <c r="BS302" s="147"/>
      <c r="BT302" s="147"/>
      <c r="BU302" s="147"/>
      <c r="BV302" s="147"/>
      <c r="BW302" s="147"/>
      <c r="BX302" s="147"/>
      <c r="BY302" s="147"/>
      <c r="BZ302" s="147"/>
      <c r="CA302" s="147"/>
      <c r="CB302" s="147"/>
      <c r="CC302" s="147"/>
      <c r="CD302" s="147"/>
      <c r="CE302" s="147"/>
      <c r="CF302" s="147"/>
      <c r="CG302" s="147"/>
      <c r="CH302" s="147"/>
      <c r="CI302" s="147"/>
      <c r="CJ302" s="147"/>
      <c r="CK302" s="147"/>
      <c r="CL302" s="147"/>
      <c r="CM302" s="147"/>
      <c r="CN302" s="147"/>
      <c r="CO302" s="147"/>
      <c r="CP302" s="147"/>
      <c r="CQ302" s="147"/>
      <c r="CR302" s="147"/>
      <c r="CS302" s="147"/>
      <c r="CT302" s="147"/>
      <c r="CU302" s="147"/>
      <c r="CV302" s="147"/>
      <c r="CW302" s="147"/>
      <c r="CX302" s="147"/>
      <c r="CY302" s="147"/>
      <c r="CZ302" s="147"/>
      <c r="DA302" s="147"/>
      <c r="DB302" s="147"/>
      <c r="DC302" s="147"/>
      <c r="DD302" s="147"/>
      <c r="DE302" s="147"/>
      <c r="DF302" s="147"/>
      <c r="DG302" s="147"/>
      <c r="DH302" s="147"/>
      <c r="DI302" s="147"/>
      <c r="DJ302" s="147"/>
      <c r="DK302" s="147"/>
      <c r="DL302" s="147"/>
      <c r="DM302" s="147"/>
      <c r="DN302" s="147"/>
      <c r="DO302" s="147"/>
      <c r="DP302" s="147"/>
      <c r="DQ302" s="147"/>
      <c r="DR302" s="147"/>
      <c r="DS302" s="147"/>
      <c r="DT302" s="147"/>
      <c r="DU302" s="147"/>
      <c r="DV302" s="147"/>
      <c r="DW302" s="147"/>
      <c r="DX302" s="147"/>
      <c r="DY302" s="147"/>
      <c r="DZ302" s="147"/>
      <c r="EA302" s="147"/>
      <c r="EB302" s="147"/>
      <c r="EC302" s="147"/>
      <c r="ED302" s="147"/>
      <c r="EE302" s="147"/>
      <c r="EF302" s="147"/>
      <c r="EG302" s="147"/>
      <c r="EH302" s="147"/>
      <c r="EI302" s="147"/>
      <c r="EJ302" s="147"/>
      <c r="EK302" s="147"/>
      <c r="EL302" s="147"/>
      <c r="EM302" s="147"/>
      <c r="EN302" s="147"/>
      <c r="EO302" s="147"/>
      <c r="EP302" s="147"/>
      <c r="EQ302" s="147"/>
      <c r="ER302" s="147"/>
      <c r="ES302" s="147"/>
      <c r="ET302" s="147"/>
      <c r="EU302" s="147"/>
      <c r="EV302" s="147"/>
      <c r="EW302" s="147"/>
      <c r="EX302" s="147"/>
    </row>
    <row r="303" spans="29:154" x14ac:dyDescent="0.25">
      <c r="AC303" s="147"/>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c r="BM303" s="147"/>
      <c r="BN303" s="147"/>
      <c r="BO303" s="147"/>
      <c r="BP303" s="147"/>
      <c r="BQ303" s="147"/>
      <c r="BR303" s="147"/>
      <c r="BS303" s="147"/>
      <c r="BT303" s="147"/>
      <c r="BU303" s="147"/>
      <c r="BV303" s="147"/>
      <c r="BW303" s="147"/>
      <c r="BX303" s="147"/>
      <c r="BY303" s="147"/>
      <c r="BZ303" s="147"/>
      <c r="CA303" s="147"/>
      <c r="CB303" s="147"/>
      <c r="CC303" s="147"/>
      <c r="CD303" s="147"/>
      <c r="CE303" s="147"/>
      <c r="CF303" s="147"/>
      <c r="CG303" s="147"/>
      <c r="CH303" s="147"/>
      <c r="CI303" s="147"/>
      <c r="CJ303" s="147"/>
      <c r="CK303" s="147"/>
      <c r="CL303" s="147"/>
      <c r="CM303" s="147"/>
      <c r="CN303" s="147"/>
      <c r="CO303" s="147"/>
      <c r="CP303" s="147"/>
      <c r="CQ303" s="147"/>
      <c r="CR303" s="147"/>
      <c r="CS303" s="147"/>
      <c r="CT303" s="147"/>
      <c r="CU303" s="147"/>
      <c r="CV303" s="147"/>
      <c r="CW303" s="147"/>
      <c r="CX303" s="147"/>
      <c r="CY303" s="147"/>
      <c r="CZ303" s="147"/>
      <c r="DA303" s="147"/>
      <c r="DB303" s="147"/>
      <c r="DC303" s="147"/>
      <c r="DD303" s="147"/>
      <c r="DE303" s="147"/>
      <c r="DF303" s="147"/>
      <c r="DG303" s="147"/>
      <c r="DH303" s="147"/>
      <c r="DI303" s="147"/>
      <c r="DJ303" s="147"/>
      <c r="DK303" s="147"/>
      <c r="DL303" s="147"/>
      <c r="DM303" s="147"/>
      <c r="DN303" s="147"/>
      <c r="DO303" s="147"/>
      <c r="DP303" s="147"/>
      <c r="DQ303" s="147"/>
      <c r="DR303" s="147"/>
      <c r="DS303" s="147"/>
      <c r="DT303" s="147"/>
      <c r="DU303" s="147"/>
      <c r="DV303" s="147"/>
      <c r="DW303" s="147"/>
      <c r="DX303" s="147"/>
      <c r="DY303" s="147"/>
      <c r="DZ303" s="147"/>
      <c r="EA303" s="147"/>
      <c r="EB303" s="147"/>
      <c r="EC303" s="147"/>
      <c r="ED303" s="147"/>
      <c r="EE303" s="147"/>
      <c r="EF303" s="147"/>
      <c r="EG303" s="147"/>
      <c r="EH303" s="147"/>
      <c r="EI303" s="147"/>
      <c r="EJ303" s="147"/>
      <c r="EK303" s="147"/>
      <c r="EL303" s="147"/>
      <c r="EM303" s="147"/>
      <c r="EN303" s="147"/>
      <c r="EO303" s="147"/>
      <c r="EP303" s="147"/>
      <c r="EQ303" s="147"/>
      <c r="ER303" s="147"/>
      <c r="ES303" s="147"/>
      <c r="ET303" s="147"/>
      <c r="EU303" s="147"/>
      <c r="EV303" s="147"/>
      <c r="EW303" s="147"/>
      <c r="EX303" s="147"/>
    </row>
    <row r="304" spans="29:154" x14ac:dyDescent="0.25">
      <c r="AC304" s="147"/>
      <c r="AD304" s="147"/>
      <c r="AE304" s="147"/>
      <c r="AF304" s="147"/>
      <c r="AG304" s="147"/>
      <c r="AH304" s="147"/>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c r="BE304" s="147"/>
      <c r="BF304" s="147"/>
      <c r="BG304" s="147"/>
      <c r="BH304" s="147"/>
      <c r="BI304" s="147"/>
      <c r="BJ304" s="147"/>
      <c r="BK304" s="147"/>
      <c r="BL304" s="147"/>
      <c r="BM304" s="147"/>
      <c r="BN304" s="147"/>
      <c r="BO304" s="147"/>
      <c r="BP304" s="147"/>
      <c r="BQ304" s="147"/>
      <c r="BR304" s="147"/>
      <c r="BS304" s="147"/>
      <c r="BT304" s="147"/>
      <c r="BU304" s="147"/>
      <c r="BV304" s="147"/>
      <c r="BW304" s="147"/>
      <c r="BX304" s="147"/>
      <c r="BY304" s="147"/>
      <c r="BZ304" s="147"/>
      <c r="CA304" s="147"/>
      <c r="CB304" s="147"/>
      <c r="CC304" s="147"/>
      <c r="CD304" s="147"/>
      <c r="CE304" s="147"/>
      <c r="CF304" s="147"/>
      <c r="CG304" s="147"/>
      <c r="CH304" s="147"/>
      <c r="CI304" s="147"/>
      <c r="CJ304" s="147"/>
      <c r="CK304" s="147"/>
      <c r="CL304" s="147"/>
      <c r="CM304" s="147"/>
      <c r="CN304" s="147"/>
      <c r="CO304" s="147"/>
      <c r="CP304" s="147"/>
      <c r="CQ304" s="147"/>
      <c r="CR304" s="147"/>
      <c r="CS304" s="147"/>
      <c r="CT304" s="147"/>
      <c r="CU304" s="147"/>
      <c r="CV304" s="147"/>
      <c r="CW304" s="147"/>
      <c r="CX304" s="147"/>
      <c r="CY304" s="147"/>
      <c r="CZ304" s="147"/>
      <c r="DA304" s="147"/>
      <c r="DB304" s="147"/>
      <c r="DC304" s="147"/>
      <c r="DD304" s="147"/>
      <c r="DE304" s="147"/>
      <c r="DF304" s="147"/>
      <c r="DG304" s="147"/>
      <c r="DH304" s="147"/>
      <c r="DI304" s="147"/>
      <c r="DJ304" s="147"/>
      <c r="DK304" s="147"/>
      <c r="DL304" s="147"/>
      <c r="DM304" s="147"/>
      <c r="DN304" s="147"/>
      <c r="DO304" s="147"/>
      <c r="DP304" s="147"/>
      <c r="DQ304" s="147"/>
      <c r="DR304" s="147"/>
      <c r="DS304" s="147"/>
      <c r="DT304" s="147"/>
      <c r="DU304" s="147"/>
      <c r="DV304" s="147"/>
      <c r="DW304" s="147"/>
      <c r="DX304" s="147"/>
      <c r="DY304" s="147"/>
      <c r="DZ304" s="147"/>
      <c r="EA304" s="147"/>
      <c r="EB304" s="147"/>
      <c r="EC304" s="147"/>
      <c r="ED304" s="147"/>
      <c r="EE304" s="147"/>
      <c r="EF304" s="147"/>
      <c r="EG304" s="147"/>
      <c r="EH304" s="147"/>
      <c r="EI304" s="147"/>
      <c r="EJ304" s="147"/>
      <c r="EK304" s="147"/>
      <c r="EL304" s="147"/>
      <c r="EM304" s="147"/>
      <c r="EN304" s="147"/>
      <c r="EO304" s="147"/>
      <c r="EP304" s="147"/>
      <c r="EQ304" s="147"/>
      <c r="ER304" s="147"/>
      <c r="ES304" s="147"/>
      <c r="ET304" s="147"/>
      <c r="EU304" s="147"/>
      <c r="EV304" s="147"/>
      <c r="EW304" s="147"/>
      <c r="EX304" s="147"/>
    </row>
    <row r="305" spans="29:154" x14ac:dyDescent="0.25">
      <c r="AC305" s="147"/>
      <c r="AD305" s="147"/>
      <c r="AE305" s="147"/>
      <c r="AF305" s="147"/>
      <c r="AG305" s="147"/>
      <c r="AH305" s="147"/>
      <c r="AI305" s="147"/>
      <c r="AJ305" s="147"/>
      <c r="AK305" s="147"/>
      <c r="AL305" s="147"/>
      <c r="AM305" s="147"/>
      <c r="AN305" s="147"/>
      <c r="AO305" s="147"/>
      <c r="AP305" s="147"/>
      <c r="AQ305" s="147"/>
      <c r="AR305" s="147"/>
      <c r="AS305" s="147"/>
      <c r="AT305" s="147"/>
      <c r="AU305" s="147"/>
      <c r="AV305" s="147"/>
      <c r="AW305" s="147"/>
      <c r="AX305" s="147"/>
      <c r="AY305" s="147"/>
      <c r="AZ305" s="147"/>
      <c r="BA305" s="147"/>
      <c r="BB305" s="147"/>
      <c r="BC305" s="147"/>
      <c r="BD305" s="147"/>
      <c r="BE305" s="147"/>
      <c r="BF305" s="147"/>
      <c r="BG305" s="147"/>
      <c r="BH305" s="147"/>
      <c r="BI305" s="147"/>
      <c r="BJ305" s="147"/>
      <c r="BK305" s="147"/>
      <c r="BL305" s="147"/>
      <c r="BM305" s="147"/>
      <c r="BN305" s="147"/>
      <c r="BO305" s="147"/>
      <c r="BP305" s="147"/>
      <c r="BQ305" s="147"/>
      <c r="BR305" s="147"/>
      <c r="BS305" s="147"/>
      <c r="BT305" s="147"/>
      <c r="BU305" s="147"/>
      <c r="BV305" s="147"/>
      <c r="BW305" s="147"/>
      <c r="BX305" s="147"/>
      <c r="BY305" s="147"/>
      <c r="BZ305" s="147"/>
      <c r="CA305" s="147"/>
      <c r="CB305" s="147"/>
      <c r="CC305" s="147"/>
      <c r="CD305" s="147"/>
      <c r="CE305" s="147"/>
      <c r="CF305" s="147"/>
      <c r="CG305" s="147"/>
      <c r="CH305" s="147"/>
      <c r="CI305" s="147"/>
      <c r="CJ305" s="147"/>
      <c r="CK305" s="147"/>
      <c r="CL305" s="147"/>
      <c r="CM305" s="147"/>
      <c r="CN305" s="147"/>
      <c r="CO305" s="147"/>
      <c r="CP305" s="147"/>
      <c r="CQ305" s="147"/>
      <c r="CR305" s="147"/>
      <c r="CS305" s="147"/>
      <c r="CT305" s="147"/>
      <c r="CU305" s="147"/>
      <c r="CV305" s="147"/>
      <c r="CW305" s="147"/>
      <c r="CX305" s="147"/>
      <c r="CY305" s="147"/>
      <c r="CZ305" s="147"/>
      <c r="DA305" s="147"/>
      <c r="DB305" s="147"/>
      <c r="DC305" s="147"/>
      <c r="DD305" s="147"/>
      <c r="DE305" s="147"/>
      <c r="DF305" s="147"/>
      <c r="DG305" s="147"/>
      <c r="DH305" s="147"/>
      <c r="DI305" s="147"/>
      <c r="DJ305" s="147"/>
      <c r="DK305" s="147"/>
      <c r="DL305" s="147"/>
      <c r="DM305" s="147"/>
      <c r="DN305" s="147"/>
      <c r="DO305" s="147"/>
      <c r="DP305" s="147"/>
      <c r="DQ305" s="147"/>
      <c r="DR305" s="147"/>
      <c r="DS305" s="147"/>
      <c r="DT305" s="147"/>
      <c r="DU305" s="147"/>
      <c r="DV305" s="147"/>
      <c r="DW305" s="147"/>
      <c r="DX305" s="147"/>
      <c r="DY305" s="147"/>
      <c r="DZ305" s="147"/>
      <c r="EA305" s="147"/>
      <c r="EB305" s="147"/>
      <c r="EC305" s="147"/>
      <c r="ED305" s="147"/>
      <c r="EE305" s="147"/>
      <c r="EF305" s="147"/>
      <c r="EG305" s="147"/>
      <c r="EH305" s="147"/>
      <c r="EI305" s="147"/>
      <c r="EJ305" s="147"/>
      <c r="EK305" s="147"/>
      <c r="EL305" s="147"/>
      <c r="EM305" s="147"/>
      <c r="EN305" s="147"/>
      <c r="EO305" s="147"/>
      <c r="EP305" s="147"/>
      <c r="EQ305" s="147"/>
      <c r="ER305" s="147"/>
      <c r="ES305" s="147"/>
      <c r="ET305" s="147"/>
      <c r="EU305" s="147"/>
      <c r="EV305" s="147"/>
      <c r="EW305" s="147"/>
      <c r="EX305" s="147"/>
    </row>
    <row r="306" spans="29:154" x14ac:dyDescent="0.25">
      <c r="AC306" s="147"/>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c r="BE306" s="147"/>
      <c r="BF306" s="147"/>
      <c r="BG306" s="147"/>
      <c r="BH306" s="147"/>
      <c r="BI306" s="147"/>
      <c r="BJ306" s="147"/>
      <c r="BK306" s="147"/>
      <c r="BL306" s="147"/>
      <c r="BM306" s="147"/>
      <c r="BN306" s="147"/>
      <c r="BO306" s="147"/>
      <c r="BP306" s="147"/>
      <c r="BQ306" s="147"/>
      <c r="BR306" s="147"/>
      <c r="BS306" s="147"/>
      <c r="BT306" s="147"/>
      <c r="BU306" s="147"/>
      <c r="BV306" s="147"/>
      <c r="BW306" s="147"/>
      <c r="BX306" s="147"/>
      <c r="BY306" s="147"/>
      <c r="BZ306" s="147"/>
      <c r="CA306" s="147"/>
      <c r="CB306" s="147"/>
      <c r="CC306" s="147"/>
      <c r="CD306" s="147"/>
      <c r="CE306" s="147"/>
      <c r="CF306" s="147"/>
      <c r="CG306" s="147"/>
      <c r="CH306" s="147"/>
      <c r="CI306" s="147"/>
      <c r="CJ306" s="147"/>
      <c r="CK306" s="147"/>
      <c r="CL306" s="147"/>
      <c r="CM306" s="147"/>
      <c r="CN306" s="147"/>
      <c r="CO306" s="147"/>
      <c r="CP306" s="147"/>
      <c r="CQ306" s="147"/>
      <c r="CR306" s="147"/>
      <c r="CS306" s="147"/>
      <c r="CT306" s="147"/>
      <c r="CU306" s="147"/>
      <c r="CV306" s="147"/>
      <c r="CW306" s="147"/>
      <c r="CX306" s="147"/>
      <c r="CY306" s="147"/>
      <c r="CZ306" s="147"/>
      <c r="DA306" s="147"/>
      <c r="DB306" s="147"/>
      <c r="DC306" s="147"/>
      <c r="DD306" s="147"/>
      <c r="DE306" s="147"/>
      <c r="DF306" s="147"/>
      <c r="DG306" s="147"/>
      <c r="DH306" s="147"/>
      <c r="DI306" s="147"/>
      <c r="DJ306" s="147"/>
      <c r="DK306" s="147"/>
      <c r="DL306" s="147"/>
      <c r="DM306" s="147"/>
      <c r="DN306" s="147"/>
      <c r="DO306" s="147"/>
      <c r="DP306" s="147"/>
      <c r="DQ306" s="147"/>
      <c r="DR306" s="147"/>
      <c r="DS306" s="147"/>
      <c r="DT306" s="147"/>
      <c r="DU306" s="147"/>
      <c r="DV306" s="147"/>
      <c r="DW306" s="147"/>
      <c r="DX306" s="147"/>
      <c r="DY306" s="147"/>
      <c r="DZ306" s="147"/>
      <c r="EA306" s="147"/>
      <c r="EB306" s="147"/>
      <c r="EC306" s="147"/>
      <c r="ED306" s="147"/>
      <c r="EE306" s="147"/>
      <c r="EF306" s="147"/>
      <c r="EG306" s="147"/>
      <c r="EH306" s="147"/>
      <c r="EI306" s="147"/>
      <c r="EJ306" s="147"/>
      <c r="EK306" s="147"/>
      <c r="EL306" s="147"/>
      <c r="EM306" s="147"/>
      <c r="EN306" s="147"/>
      <c r="EO306" s="147"/>
      <c r="EP306" s="147"/>
      <c r="EQ306" s="147"/>
      <c r="ER306" s="147"/>
      <c r="ES306" s="147"/>
      <c r="ET306" s="147"/>
      <c r="EU306" s="147"/>
      <c r="EV306" s="147"/>
      <c r="EW306" s="147"/>
      <c r="EX306" s="147"/>
    </row>
    <row r="307" spans="29:154" x14ac:dyDescent="0.25">
      <c r="AC307" s="147"/>
      <c r="AD307" s="147"/>
      <c r="AE307" s="147"/>
      <c r="AF307" s="147"/>
      <c r="AG307" s="147"/>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c r="BI307" s="147"/>
      <c r="BJ307" s="147"/>
      <c r="BK307" s="147"/>
      <c r="BL307" s="147"/>
      <c r="BM307" s="147"/>
      <c r="BN307" s="147"/>
      <c r="BO307" s="147"/>
      <c r="BP307" s="147"/>
      <c r="BQ307" s="147"/>
      <c r="BR307" s="147"/>
      <c r="BS307" s="147"/>
      <c r="BT307" s="147"/>
      <c r="BU307" s="147"/>
      <c r="BV307" s="147"/>
      <c r="BW307" s="147"/>
      <c r="BX307" s="147"/>
      <c r="BY307" s="147"/>
      <c r="BZ307" s="147"/>
      <c r="CA307" s="147"/>
      <c r="CB307" s="147"/>
      <c r="CC307" s="147"/>
      <c r="CD307" s="147"/>
      <c r="CE307" s="147"/>
      <c r="CF307" s="147"/>
      <c r="CG307" s="147"/>
      <c r="CH307" s="147"/>
      <c r="CI307" s="147"/>
      <c r="CJ307" s="147"/>
      <c r="CK307" s="147"/>
      <c r="CL307" s="147"/>
      <c r="CM307" s="147"/>
      <c r="CN307" s="147"/>
      <c r="CO307" s="147"/>
      <c r="CP307" s="147"/>
      <c r="CQ307" s="147"/>
      <c r="CR307" s="147"/>
      <c r="CS307" s="147"/>
      <c r="CT307" s="147"/>
      <c r="CU307" s="147"/>
      <c r="CV307" s="147"/>
      <c r="CW307" s="147"/>
      <c r="CX307" s="147"/>
      <c r="CY307" s="147"/>
      <c r="CZ307" s="147"/>
      <c r="DA307" s="147"/>
      <c r="DB307" s="147"/>
      <c r="DC307" s="147"/>
      <c r="DD307" s="147"/>
      <c r="DE307" s="147"/>
      <c r="DF307" s="147"/>
      <c r="DG307" s="147"/>
      <c r="DH307" s="147"/>
      <c r="DI307" s="147"/>
      <c r="DJ307" s="147"/>
      <c r="DK307" s="147"/>
      <c r="DL307" s="147"/>
      <c r="DM307" s="147"/>
      <c r="DN307" s="147"/>
      <c r="DO307" s="147"/>
      <c r="DP307" s="147"/>
      <c r="DQ307" s="147"/>
      <c r="DR307" s="147"/>
      <c r="DS307" s="147"/>
      <c r="DT307" s="147"/>
      <c r="DU307" s="147"/>
      <c r="DV307" s="147"/>
      <c r="DW307" s="147"/>
      <c r="DX307" s="147"/>
      <c r="DY307" s="147"/>
      <c r="DZ307" s="147"/>
      <c r="EA307" s="147"/>
      <c r="EB307" s="147"/>
      <c r="EC307" s="147"/>
      <c r="ED307" s="147"/>
      <c r="EE307" s="147"/>
      <c r="EF307" s="147"/>
      <c r="EG307" s="147"/>
      <c r="EH307" s="147"/>
      <c r="EI307" s="147"/>
      <c r="EJ307" s="147"/>
      <c r="EK307" s="147"/>
      <c r="EL307" s="147"/>
      <c r="EM307" s="147"/>
      <c r="EN307" s="147"/>
      <c r="EO307" s="147"/>
      <c r="EP307" s="147"/>
      <c r="EQ307" s="147"/>
      <c r="ER307" s="147"/>
      <c r="ES307" s="147"/>
      <c r="ET307" s="147"/>
      <c r="EU307" s="147"/>
      <c r="EV307" s="147"/>
      <c r="EW307" s="147"/>
      <c r="EX307" s="147"/>
    </row>
    <row r="308" spans="29:154" x14ac:dyDescent="0.25">
      <c r="AC308" s="147"/>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c r="BI308" s="147"/>
      <c r="BJ308" s="147"/>
      <c r="BK308" s="147"/>
      <c r="BL308" s="147"/>
      <c r="BM308" s="147"/>
      <c r="BN308" s="147"/>
      <c r="BO308" s="147"/>
      <c r="BP308" s="147"/>
      <c r="BQ308" s="147"/>
      <c r="BR308" s="147"/>
      <c r="BS308" s="147"/>
      <c r="BT308" s="147"/>
      <c r="BU308" s="147"/>
      <c r="BV308" s="147"/>
      <c r="BW308" s="147"/>
      <c r="BX308" s="147"/>
      <c r="BY308" s="147"/>
      <c r="BZ308" s="147"/>
      <c r="CA308" s="147"/>
      <c r="CB308" s="147"/>
      <c r="CC308" s="147"/>
      <c r="CD308" s="147"/>
      <c r="CE308" s="147"/>
      <c r="CF308" s="147"/>
      <c r="CG308" s="147"/>
      <c r="CH308" s="147"/>
      <c r="CI308" s="147"/>
      <c r="CJ308" s="147"/>
      <c r="CK308" s="147"/>
      <c r="CL308" s="147"/>
      <c r="CM308" s="147"/>
      <c r="CN308" s="147"/>
      <c r="CO308" s="147"/>
      <c r="CP308" s="147"/>
      <c r="CQ308" s="147"/>
      <c r="CR308" s="147"/>
      <c r="CS308" s="147"/>
      <c r="CT308" s="147"/>
      <c r="CU308" s="147"/>
      <c r="CV308" s="147"/>
      <c r="CW308" s="147"/>
      <c r="CX308" s="147"/>
      <c r="CY308" s="147"/>
      <c r="CZ308" s="147"/>
      <c r="DA308" s="147"/>
      <c r="DB308" s="147"/>
      <c r="DC308" s="147"/>
      <c r="DD308" s="147"/>
      <c r="DE308" s="147"/>
      <c r="DF308" s="147"/>
      <c r="DG308" s="147"/>
      <c r="DH308" s="147"/>
      <c r="DI308" s="147"/>
      <c r="DJ308" s="147"/>
      <c r="DK308" s="147"/>
      <c r="DL308" s="147"/>
      <c r="DM308" s="147"/>
      <c r="DN308" s="147"/>
      <c r="DO308" s="147"/>
      <c r="DP308" s="147"/>
      <c r="DQ308" s="147"/>
      <c r="DR308" s="147"/>
      <c r="DS308" s="147"/>
      <c r="DT308" s="147"/>
      <c r="DU308" s="147"/>
      <c r="DV308" s="147"/>
      <c r="DW308" s="147"/>
      <c r="DX308" s="147"/>
      <c r="DY308" s="147"/>
      <c r="DZ308" s="147"/>
      <c r="EA308" s="147"/>
      <c r="EB308" s="147"/>
      <c r="EC308" s="147"/>
      <c r="ED308" s="147"/>
      <c r="EE308" s="147"/>
      <c r="EF308" s="147"/>
      <c r="EG308" s="147"/>
      <c r="EH308" s="147"/>
      <c r="EI308" s="147"/>
      <c r="EJ308" s="147"/>
      <c r="EK308" s="147"/>
      <c r="EL308" s="147"/>
      <c r="EM308" s="147"/>
      <c r="EN308" s="147"/>
      <c r="EO308" s="147"/>
      <c r="EP308" s="147"/>
      <c r="EQ308" s="147"/>
      <c r="ER308" s="147"/>
      <c r="ES308" s="147"/>
      <c r="ET308" s="147"/>
      <c r="EU308" s="147"/>
      <c r="EV308" s="147"/>
      <c r="EW308" s="147"/>
      <c r="EX308" s="147"/>
    </row>
    <row r="309" spans="29:154" x14ac:dyDescent="0.25">
      <c r="AC309" s="147"/>
      <c r="AD309" s="147"/>
      <c r="AE309" s="147"/>
      <c r="AF309" s="147"/>
      <c r="AG309" s="147"/>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c r="BE309" s="147"/>
      <c r="BF309" s="147"/>
      <c r="BG309" s="147"/>
      <c r="BH309" s="147"/>
      <c r="BI309" s="147"/>
      <c r="BJ309" s="147"/>
      <c r="BK309" s="147"/>
      <c r="BL309" s="147"/>
      <c r="BM309" s="147"/>
      <c r="BN309" s="147"/>
      <c r="BO309" s="147"/>
      <c r="BP309" s="147"/>
      <c r="BQ309" s="147"/>
      <c r="BR309" s="147"/>
      <c r="BS309" s="147"/>
      <c r="BT309" s="147"/>
      <c r="BU309" s="147"/>
      <c r="BV309" s="147"/>
      <c r="BW309" s="147"/>
      <c r="BX309" s="147"/>
      <c r="BY309" s="147"/>
      <c r="BZ309" s="147"/>
      <c r="CA309" s="147"/>
      <c r="CB309" s="147"/>
      <c r="CC309" s="147"/>
      <c r="CD309" s="147"/>
      <c r="CE309" s="147"/>
      <c r="CF309" s="147"/>
      <c r="CG309" s="147"/>
      <c r="CH309" s="147"/>
      <c r="CI309" s="147"/>
      <c r="CJ309" s="147"/>
      <c r="CK309" s="147"/>
      <c r="CL309" s="147"/>
      <c r="CM309" s="147"/>
      <c r="CN309" s="147"/>
      <c r="CO309" s="147"/>
      <c r="CP309" s="147"/>
      <c r="CQ309" s="147"/>
      <c r="CR309" s="147"/>
      <c r="CS309" s="147"/>
      <c r="CT309" s="147"/>
      <c r="CU309" s="147"/>
      <c r="CV309" s="147"/>
      <c r="CW309" s="147"/>
      <c r="CX309" s="147"/>
      <c r="CY309" s="147"/>
      <c r="CZ309" s="147"/>
      <c r="DA309" s="147"/>
      <c r="DB309" s="147"/>
      <c r="DC309" s="147"/>
      <c r="DD309" s="147"/>
      <c r="DE309" s="147"/>
      <c r="DF309" s="147"/>
      <c r="DG309" s="147"/>
      <c r="DH309" s="147"/>
      <c r="DI309" s="147"/>
      <c r="DJ309" s="147"/>
      <c r="DK309" s="147"/>
      <c r="DL309" s="147"/>
      <c r="DM309" s="147"/>
      <c r="DN309" s="147"/>
      <c r="DO309" s="147"/>
      <c r="DP309" s="147"/>
      <c r="DQ309" s="147"/>
      <c r="DR309" s="147"/>
      <c r="DS309" s="147"/>
      <c r="DT309" s="147"/>
      <c r="DU309" s="147"/>
      <c r="DV309" s="147"/>
      <c r="DW309" s="147"/>
      <c r="DX309" s="147"/>
      <c r="DY309" s="147"/>
      <c r="DZ309" s="147"/>
      <c r="EA309" s="147"/>
      <c r="EB309" s="147"/>
      <c r="EC309" s="147"/>
      <c r="ED309" s="147"/>
      <c r="EE309" s="147"/>
      <c r="EF309" s="147"/>
      <c r="EG309" s="147"/>
      <c r="EH309" s="147"/>
      <c r="EI309" s="147"/>
      <c r="EJ309" s="147"/>
      <c r="EK309" s="147"/>
      <c r="EL309" s="147"/>
      <c r="EM309" s="147"/>
      <c r="EN309" s="147"/>
      <c r="EO309" s="147"/>
      <c r="EP309" s="147"/>
      <c r="EQ309" s="147"/>
      <c r="ER309" s="147"/>
      <c r="ES309" s="147"/>
      <c r="ET309" s="147"/>
      <c r="EU309" s="147"/>
      <c r="EV309" s="147"/>
      <c r="EW309" s="147"/>
      <c r="EX309" s="147"/>
    </row>
    <row r="310" spans="29:154" x14ac:dyDescent="0.25">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c r="BI310" s="147"/>
      <c r="BJ310" s="147"/>
      <c r="BK310" s="147"/>
      <c r="BL310" s="147"/>
      <c r="BM310" s="147"/>
      <c r="BN310" s="147"/>
      <c r="BO310" s="147"/>
      <c r="BP310" s="147"/>
      <c r="BQ310" s="147"/>
      <c r="BR310" s="147"/>
      <c r="BS310" s="147"/>
      <c r="BT310" s="147"/>
      <c r="BU310" s="147"/>
      <c r="BV310" s="147"/>
      <c r="BW310" s="147"/>
      <c r="BX310" s="147"/>
      <c r="BY310" s="147"/>
      <c r="BZ310" s="147"/>
      <c r="CA310" s="147"/>
      <c r="CB310" s="147"/>
      <c r="CC310" s="147"/>
      <c r="CD310" s="147"/>
      <c r="CE310" s="147"/>
      <c r="CF310" s="147"/>
      <c r="CG310" s="147"/>
      <c r="CH310" s="147"/>
      <c r="CI310" s="147"/>
      <c r="CJ310" s="147"/>
      <c r="CK310" s="147"/>
      <c r="CL310" s="147"/>
      <c r="CM310" s="147"/>
      <c r="CN310" s="147"/>
      <c r="CO310" s="147"/>
      <c r="CP310" s="147"/>
      <c r="CQ310" s="147"/>
      <c r="CR310" s="147"/>
      <c r="CS310" s="147"/>
      <c r="CT310" s="147"/>
      <c r="CU310" s="147"/>
      <c r="CV310" s="147"/>
      <c r="CW310" s="147"/>
      <c r="CX310" s="147"/>
      <c r="CY310" s="147"/>
      <c r="CZ310" s="147"/>
      <c r="DA310" s="147"/>
      <c r="DB310" s="147"/>
      <c r="DC310" s="147"/>
      <c r="DD310" s="147"/>
      <c r="DE310" s="147"/>
      <c r="DF310" s="147"/>
      <c r="DG310" s="147"/>
      <c r="DH310" s="147"/>
      <c r="DI310" s="147"/>
      <c r="DJ310" s="147"/>
      <c r="DK310" s="147"/>
      <c r="DL310" s="147"/>
      <c r="DM310" s="147"/>
      <c r="DN310" s="147"/>
      <c r="DO310" s="147"/>
      <c r="DP310" s="147"/>
      <c r="DQ310" s="147"/>
      <c r="DR310" s="147"/>
      <c r="DS310" s="147"/>
      <c r="DT310" s="147"/>
      <c r="DU310" s="147"/>
      <c r="DV310" s="147"/>
      <c r="DW310" s="147"/>
      <c r="DX310" s="147"/>
      <c r="DY310" s="147"/>
      <c r="DZ310" s="147"/>
      <c r="EA310" s="147"/>
      <c r="EB310" s="147"/>
      <c r="EC310" s="147"/>
      <c r="ED310" s="147"/>
      <c r="EE310" s="147"/>
      <c r="EF310" s="147"/>
      <c r="EG310" s="147"/>
      <c r="EH310" s="147"/>
      <c r="EI310" s="147"/>
      <c r="EJ310" s="147"/>
      <c r="EK310" s="147"/>
      <c r="EL310" s="147"/>
      <c r="EM310" s="147"/>
      <c r="EN310" s="147"/>
      <c r="EO310" s="147"/>
      <c r="EP310" s="147"/>
      <c r="EQ310" s="147"/>
      <c r="ER310" s="147"/>
      <c r="ES310" s="147"/>
      <c r="ET310" s="147"/>
      <c r="EU310" s="147"/>
      <c r="EV310" s="147"/>
      <c r="EW310" s="147"/>
      <c r="EX310" s="147"/>
    </row>
    <row r="311" spans="29:154" x14ac:dyDescent="0.25">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c r="BI311" s="147"/>
      <c r="BJ311" s="147"/>
      <c r="BK311" s="147"/>
      <c r="BL311" s="147"/>
      <c r="BM311" s="147"/>
      <c r="BN311" s="147"/>
      <c r="BO311" s="147"/>
      <c r="BP311" s="147"/>
      <c r="BQ311" s="147"/>
      <c r="BR311" s="147"/>
      <c r="BS311" s="147"/>
      <c r="BT311" s="147"/>
      <c r="BU311" s="147"/>
      <c r="BV311" s="147"/>
      <c r="BW311" s="147"/>
      <c r="BX311" s="147"/>
      <c r="BY311" s="147"/>
      <c r="BZ311" s="147"/>
      <c r="CA311" s="147"/>
      <c r="CB311" s="147"/>
      <c r="CC311" s="147"/>
      <c r="CD311" s="147"/>
      <c r="CE311" s="147"/>
      <c r="CF311" s="147"/>
      <c r="CG311" s="147"/>
      <c r="CH311" s="147"/>
      <c r="CI311" s="147"/>
      <c r="CJ311" s="147"/>
      <c r="CK311" s="147"/>
      <c r="CL311" s="147"/>
      <c r="CM311" s="147"/>
      <c r="CN311" s="147"/>
      <c r="CO311" s="147"/>
      <c r="CP311" s="147"/>
      <c r="CQ311" s="147"/>
      <c r="CR311" s="147"/>
      <c r="CS311" s="147"/>
      <c r="CT311" s="147"/>
      <c r="CU311" s="147"/>
      <c r="CV311" s="147"/>
      <c r="CW311" s="147"/>
      <c r="CX311" s="147"/>
      <c r="CY311" s="147"/>
      <c r="CZ311" s="147"/>
      <c r="DA311" s="147"/>
      <c r="DB311" s="147"/>
      <c r="DC311" s="147"/>
      <c r="DD311" s="147"/>
      <c r="DE311" s="147"/>
      <c r="DF311" s="147"/>
      <c r="DG311" s="147"/>
      <c r="DH311" s="147"/>
      <c r="DI311" s="147"/>
      <c r="DJ311" s="147"/>
      <c r="DK311" s="147"/>
      <c r="DL311" s="147"/>
      <c r="DM311" s="147"/>
      <c r="DN311" s="147"/>
      <c r="DO311" s="147"/>
      <c r="DP311" s="147"/>
      <c r="DQ311" s="147"/>
      <c r="DR311" s="147"/>
      <c r="DS311" s="147"/>
      <c r="DT311" s="147"/>
      <c r="DU311" s="147"/>
      <c r="DV311" s="147"/>
      <c r="DW311" s="147"/>
      <c r="DX311" s="147"/>
      <c r="DY311" s="147"/>
      <c r="DZ311" s="147"/>
      <c r="EA311" s="147"/>
      <c r="EB311" s="147"/>
      <c r="EC311" s="147"/>
      <c r="ED311" s="147"/>
      <c r="EE311" s="147"/>
      <c r="EF311" s="147"/>
      <c r="EG311" s="147"/>
      <c r="EH311" s="147"/>
      <c r="EI311" s="147"/>
      <c r="EJ311" s="147"/>
      <c r="EK311" s="147"/>
      <c r="EL311" s="147"/>
      <c r="EM311" s="147"/>
      <c r="EN311" s="147"/>
      <c r="EO311" s="147"/>
      <c r="EP311" s="147"/>
      <c r="EQ311" s="147"/>
      <c r="ER311" s="147"/>
      <c r="ES311" s="147"/>
      <c r="ET311" s="147"/>
      <c r="EU311" s="147"/>
      <c r="EV311" s="147"/>
      <c r="EW311" s="147"/>
      <c r="EX311" s="147"/>
    </row>
    <row r="312" spans="29:154" x14ac:dyDescent="0.25">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c r="BI312" s="147"/>
      <c r="BJ312" s="147"/>
      <c r="BK312" s="147"/>
      <c r="BL312" s="147"/>
      <c r="BM312" s="147"/>
      <c r="BN312" s="147"/>
      <c r="BO312" s="147"/>
      <c r="BP312" s="147"/>
      <c r="BQ312" s="147"/>
      <c r="BR312" s="147"/>
      <c r="BS312" s="147"/>
      <c r="BT312" s="147"/>
      <c r="BU312" s="147"/>
      <c r="BV312" s="147"/>
      <c r="BW312" s="147"/>
      <c r="BX312" s="147"/>
      <c r="BY312" s="147"/>
      <c r="BZ312" s="147"/>
      <c r="CA312" s="147"/>
      <c r="CB312" s="147"/>
      <c r="CC312" s="147"/>
      <c r="CD312" s="147"/>
      <c r="CE312" s="147"/>
      <c r="CF312" s="147"/>
      <c r="CG312" s="147"/>
      <c r="CH312" s="147"/>
      <c r="CI312" s="147"/>
      <c r="CJ312" s="147"/>
      <c r="CK312" s="147"/>
      <c r="CL312" s="147"/>
      <c r="CM312" s="147"/>
      <c r="CN312" s="147"/>
      <c r="CO312" s="147"/>
      <c r="CP312" s="147"/>
      <c r="CQ312" s="147"/>
      <c r="CR312" s="147"/>
      <c r="CS312" s="147"/>
      <c r="CT312" s="147"/>
      <c r="CU312" s="147"/>
      <c r="CV312" s="147"/>
      <c r="CW312" s="147"/>
      <c r="CX312" s="147"/>
      <c r="CY312" s="147"/>
      <c r="CZ312" s="147"/>
      <c r="DA312" s="147"/>
      <c r="DB312" s="147"/>
      <c r="DC312" s="147"/>
      <c r="DD312" s="147"/>
      <c r="DE312" s="147"/>
      <c r="DF312" s="147"/>
      <c r="DG312" s="147"/>
      <c r="DH312" s="147"/>
      <c r="DI312" s="147"/>
      <c r="DJ312" s="147"/>
      <c r="DK312" s="147"/>
      <c r="DL312" s="147"/>
      <c r="DM312" s="147"/>
      <c r="DN312" s="147"/>
      <c r="DO312" s="147"/>
      <c r="DP312" s="147"/>
      <c r="DQ312" s="147"/>
      <c r="DR312" s="147"/>
      <c r="DS312" s="147"/>
      <c r="DT312" s="147"/>
      <c r="DU312" s="147"/>
      <c r="DV312" s="147"/>
      <c r="DW312" s="147"/>
      <c r="DX312" s="147"/>
      <c r="DY312" s="147"/>
      <c r="DZ312" s="147"/>
      <c r="EA312" s="147"/>
      <c r="EB312" s="147"/>
      <c r="EC312" s="147"/>
      <c r="ED312" s="147"/>
      <c r="EE312" s="147"/>
      <c r="EF312" s="147"/>
      <c r="EG312" s="147"/>
      <c r="EH312" s="147"/>
      <c r="EI312" s="147"/>
      <c r="EJ312" s="147"/>
      <c r="EK312" s="147"/>
      <c r="EL312" s="147"/>
      <c r="EM312" s="147"/>
      <c r="EN312" s="147"/>
      <c r="EO312" s="147"/>
      <c r="EP312" s="147"/>
      <c r="EQ312" s="147"/>
      <c r="ER312" s="147"/>
      <c r="ES312" s="147"/>
      <c r="ET312" s="147"/>
      <c r="EU312" s="147"/>
      <c r="EV312" s="147"/>
      <c r="EW312" s="147"/>
      <c r="EX312" s="147"/>
    </row>
    <row r="313" spans="29:154" x14ac:dyDescent="0.25">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c r="BI313" s="147"/>
      <c r="BJ313" s="147"/>
      <c r="BK313" s="147"/>
      <c r="BL313" s="147"/>
      <c r="BM313" s="147"/>
      <c r="BN313" s="147"/>
      <c r="BO313" s="147"/>
      <c r="BP313" s="147"/>
      <c r="BQ313" s="147"/>
      <c r="BR313" s="147"/>
      <c r="BS313" s="147"/>
      <c r="BT313" s="147"/>
      <c r="BU313" s="147"/>
      <c r="BV313" s="147"/>
      <c r="BW313" s="147"/>
      <c r="BX313" s="147"/>
      <c r="BY313" s="147"/>
      <c r="BZ313" s="147"/>
      <c r="CA313" s="147"/>
      <c r="CB313" s="147"/>
      <c r="CC313" s="147"/>
      <c r="CD313" s="147"/>
      <c r="CE313" s="147"/>
      <c r="CF313" s="147"/>
      <c r="CG313" s="147"/>
      <c r="CH313" s="147"/>
      <c r="CI313" s="147"/>
      <c r="CJ313" s="147"/>
      <c r="CK313" s="147"/>
      <c r="CL313" s="147"/>
      <c r="CM313" s="147"/>
      <c r="CN313" s="147"/>
      <c r="CO313" s="147"/>
      <c r="CP313" s="147"/>
      <c r="CQ313" s="147"/>
      <c r="CR313" s="147"/>
      <c r="CS313" s="147"/>
      <c r="CT313" s="147"/>
      <c r="CU313" s="147"/>
      <c r="CV313" s="147"/>
      <c r="CW313" s="147"/>
      <c r="CX313" s="147"/>
      <c r="CY313" s="147"/>
      <c r="CZ313" s="147"/>
      <c r="DA313" s="147"/>
      <c r="DB313" s="147"/>
      <c r="DC313" s="147"/>
      <c r="DD313" s="147"/>
      <c r="DE313" s="147"/>
      <c r="DF313" s="147"/>
      <c r="DG313" s="147"/>
      <c r="DH313" s="147"/>
      <c r="DI313" s="147"/>
      <c r="DJ313" s="147"/>
      <c r="DK313" s="147"/>
      <c r="DL313" s="147"/>
      <c r="DM313" s="147"/>
      <c r="DN313" s="147"/>
      <c r="DO313" s="147"/>
      <c r="DP313" s="147"/>
      <c r="DQ313" s="147"/>
      <c r="DR313" s="147"/>
      <c r="DS313" s="147"/>
      <c r="DT313" s="147"/>
      <c r="DU313" s="147"/>
      <c r="DV313" s="147"/>
      <c r="DW313" s="147"/>
      <c r="DX313" s="147"/>
      <c r="DY313" s="147"/>
      <c r="DZ313" s="147"/>
      <c r="EA313" s="147"/>
      <c r="EB313" s="147"/>
      <c r="EC313" s="147"/>
      <c r="ED313" s="147"/>
      <c r="EE313" s="147"/>
      <c r="EF313" s="147"/>
      <c r="EG313" s="147"/>
      <c r="EH313" s="147"/>
      <c r="EI313" s="147"/>
      <c r="EJ313" s="147"/>
      <c r="EK313" s="147"/>
      <c r="EL313" s="147"/>
      <c r="EM313" s="147"/>
      <c r="EN313" s="147"/>
      <c r="EO313" s="147"/>
      <c r="EP313" s="147"/>
      <c r="EQ313" s="147"/>
      <c r="ER313" s="147"/>
      <c r="ES313" s="147"/>
      <c r="ET313" s="147"/>
      <c r="EU313" s="147"/>
      <c r="EV313" s="147"/>
      <c r="EW313" s="147"/>
      <c r="EX313" s="147"/>
    </row>
    <row r="314" spans="29:154" x14ac:dyDescent="0.25">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c r="BM314" s="147"/>
      <c r="BN314" s="147"/>
      <c r="BO314" s="147"/>
      <c r="BP314" s="147"/>
      <c r="BQ314" s="147"/>
      <c r="BR314" s="147"/>
      <c r="BS314" s="147"/>
      <c r="BT314" s="147"/>
      <c r="BU314" s="147"/>
      <c r="BV314" s="147"/>
      <c r="BW314" s="147"/>
      <c r="BX314" s="147"/>
      <c r="BY314" s="147"/>
      <c r="BZ314" s="147"/>
      <c r="CA314" s="147"/>
      <c r="CB314" s="147"/>
      <c r="CC314" s="147"/>
      <c r="CD314" s="147"/>
      <c r="CE314" s="147"/>
      <c r="CF314" s="147"/>
      <c r="CG314" s="147"/>
      <c r="CH314" s="147"/>
      <c r="CI314" s="147"/>
      <c r="CJ314" s="147"/>
      <c r="CK314" s="147"/>
      <c r="CL314" s="147"/>
      <c r="CM314" s="147"/>
      <c r="CN314" s="147"/>
      <c r="CO314" s="147"/>
      <c r="CP314" s="147"/>
      <c r="CQ314" s="147"/>
      <c r="CR314" s="147"/>
      <c r="CS314" s="147"/>
      <c r="CT314" s="147"/>
      <c r="CU314" s="147"/>
      <c r="CV314" s="147"/>
      <c r="CW314" s="147"/>
      <c r="CX314" s="147"/>
      <c r="CY314" s="147"/>
      <c r="CZ314" s="147"/>
      <c r="DA314" s="147"/>
      <c r="DB314" s="147"/>
      <c r="DC314" s="147"/>
      <c r="DD314" s="147"/>
      <c r="DE314" s="147"/>
      <c r="DF314" s="147"/>
      <c r="DG314" s="147"/>
      <c r="DH314" s="147"/>
      <c r="DI314" s="147"/>
      <c r="DJ314" s="147"/>
      <c r="DK314" s="147"/>
      <c r="DL314" s="147"/>
      <c r="DM314" s="147"/>
      <c r="DN314" s="147"/>
      <c r="DO314" s="147"/>
      <c r="DP314" s="147"/>
      <c r="DQ314" s="147"/>
      <c r="DR314" s="147"/>
      <c r="DS314" s="147"/>
      <c r="DT314" s="147"/>
      <c r="DU314" s="147"/>
      <c r="DV314" s="147"/>
      <c r="DW314" s="147"/>
      <c r="DX314" s="147"/>
      <c r="DY314" s="147"/>
      <c r="DZ314" s="147"/>
      <c r="EA314" s="147"/>
      <c r="EB314" s="147"/>
      <c r="EC314" s="147"/>
      <c r="ED314" s="147"/>
      <c r="EE314" s="147"/>
      <c r="EF314" s="147"/>
      <c r="EG314" s="147"/>
      <c r="EH314" s="147"/>
      <c r="EI314" s="147"/>
      <c r="EJ314" s="147"/>
      <c r="EK314" s="147"/>
      <c r="EL314" s="147"/>
      <c r="EM314" s="147"/>
      <c r="EN314" s="147"/>
      <c r="EO314" s="147"/>
      <c r="EP314" s="147"/>
      <c r="EQ314" s="147"/>
      <c r="ER314" s="147"/>
      <c r="ES314" s="147"/>
      <c r="ET314" s="147"/>
      <c r="EU314" s="147"/>
      <c r="EV314" s="147"/>
      <c r="EW314" s="147"/>
      <c r="EX314" s="147"/>
    </row>
    <row r="315" spans="29:154" x14ac:dyDescent="0.25">
      <c r="AC315" s="147"/>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c r="BI315" s="147"/>
      <c r="BJ315" s="147"/>
      <c r="BK315" s="147"/>
      <c r="BL315" s="147"/>
      <c r="BM315" s="147"/>
      <c r="BN315" s="147"/>
      <c r="BO315" s="147"/>
      <c r="BP315" s="147"/>
      <c r="BQ315" s="147"/>
      <c r="BR315" s="147"/>
      <c r="BS315" s="147"/>
      <c r="BT315" s="147"/>
      <c r="BU315" s="147"/>
      <c r="BV315" s="147"/>
      <c r="BW315" s="147"/>
      <c r="BX315" s="147"/>
      <c r="BY315" s="147"/>
      <c r="BZ315" s="147"/>
      <c r="CA315" s="147"/>
      <c r="CB315" s="147"/>
      <c r="CC315" s="147"/>
      <c r="CD315" s="147"/>
      <c r="CE315" s="147"/>
      <c r="CF315" s="147"/>
      <c r="CG315" s="147"/>
      <c r="CH315" s="147"/>
      <c r="CI315" s="147"/>
      <c r="CJ315" s="147"/>
      <c r="CK315" s="147"/>
      <c r="CL315" s="147"/>
      <c r="CM315" s="147"/>
      <c r="CN315" s="147"/>
      <c r="CO315" s="147"/>
      <c r="CP315" s="147"/>
      <c r="CQ315" s="147"/>
      <c r="CR315" s="147"/>
      <c r="CS315" s="147"/>
      <c r="CT315" s="147"/>
      <c r="CU315" s="147"/>
      <c r="CV315" s="147"/>
      <c r="CW315" s="147"/>
      <c r="CX315" s="147"/>
      <c r="CY315" s="147"/>
      <c r="CZ315" s="147"/>
      <c r="DA315" s="147"/>
      <c r="DB315" s="147"/>
      <c r="DC315" s="147"/>
      <c r="DD315" s="147"/>
      <c r="DE315" s="147"/>
      <c r="DF315" s="147"/>
      <c r="DG315" s="147"/>
      <c r="DH315" s="147"/>
      <c r="DI315" s="147"/>
      <c r="DJ315" s="147"/>
      <c r="DK315" s="147"/>
      <c r="DL315" s="147"/>
      <c r="DM315" s="147"/>
      <c r="DN315" s="147"/>
      <c r="DO315" s="147"/>
      <c r="DP315" s="147"/>
      <c r="DQ315" s="147"/>
      <c r="DR315" s="147"/>
      <c r="DS315" s="147"/>
      <c r="DT315" s="147"/>
      <c r="DU315" s="147"/>
      <c r="DV315" s="147"/>
      <c r="DW315" s="147"/>
      <c r="DX315" s="147"/>
      <c r="DY315" s="147"/>
      <c r="DZ315" s="147"/>
      <c r="EA315" s="147"/>
      <c r="EB315" s="147"/>
      <c r="EC315" s="147"/>
      <c r="ED315" s="147"/>
      <c r="EE315" s="147"/>
      <c r="EF315" s="147"/>
      <c r="EG315" s="147"/>
      <c r="EH315" s="147"/>
      <c r="EI315" s="147"/>
      <c r="EJ315" s="147"/>
      <c r="EK315" s="147"/>
      <c r="EL315" s="147"/>
      <c r="EM315" s="147"/>
      <c r="EN315" s="147"/>
      <c r="EO315" s="147"/>
      <c r="EP315" s="147"/>
      <c r="EQ315" s="147"/>
      <c r="ER315" s="147"/>
      <c r="ES315" s="147"/>
      <c r="ET315" s="147"/>
      <c r="EU315" s="147"/>
      <c r="EV315" s="147"/>
      <c r="EW315" s="147"/>
      <c r="EX315" s="147"/>
    </row>
    <row r="316" spans="29:154" x14ac:dyDescent="0.25">
      <c r="AC316" s="147"/>
      <c r="AD316" s="147"/>
      <c r="AE316" s="147"/>
      <c r="AF316" s="147"/>
      <c r="AG316" s="147"/>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c r="BI316" s="147"/>
      <c r="BJ316" s="147"/>
      <c r="BK316" s="147"/>
      <c r="BL316" s="147"/>
      <c r="BM316" s="147"/>
      <c r="BN316" s="147"/>
      <c r="BO316" s="147"/>
      <c r="BP316" s="147"/>
      <c r="BQ316" s="147"/>
      <c r="BR316" s="147"/>
      <c r="BS316" s="147"/>
      <c r="BT316" s="147"/>
      <c r="BU316" s="147"/>
      <c r="BV316" s="147"/>
      <c r="BW316" s="147"/>
      <c r="BX316" s="147"/>
      <c r="BY316" s="147"/>
      <c r="BZ316" s="147"/>
      <c r="CA316" s="147"/>
      <c r="CB316" s="147"/>
      <c r="CC316" s="147"/>
      <c r="CD316" s="147"/>
      <c r="CE316" s="147"/>
      <c r="CF316" s="147"/>
      <c r="CG316" s="147"/>
      <c r="CH316" s="147"/>
      <c r="CI316" s="147"/>
      <c r="CJ316" s="147"/>
      <c r="CK316" s="147"/>
      <c r="CL316" s="147"/>
      <c r="CM316" s="147"/>
      <c r="CN316" s="147"/>
      <c r="CO316" s="147"/>
      <c r="CP316" s="147"/>
      <c r="CQ316" s="147"/>
      <c r="CR316" s="147"/>
      <c r="CS316" s="147"/>
      <c r="CT316" s="147"/>
      <c r="CU316" s="147"/>
      <c r="CV316" s="147"/>
      <c r="CW316" s="147"/>
      <c r="CX316" s="147"/>
      <c r="CY316" s="147"/>
      <c r="CZ316" s="147"/>
      <c r="DA316" s="147"/>
      <c r="DB316" s="147"/>
      <c r="DC316" s="147"/>
      <c r="DD316" s="147"/>
      <c r="DE316" s="147"/>
      <c r="DF316" s="147"/>
      <c r="DG316" s="147"/>
      <c r="DH316" s="147"/>
      <c r="DI316" s="147"/>
      <c r="DJ316" s="147"/>
      <c r="DK316" s="147"/>
      <c r="DL316" s="147"/>
      <c r="DM316" s="147"/>
      <c r="DN316" s="147"/>
      <c r="DO316" s="147"/>
      <c r="DP316" s="147"/>
      <c r="DQ316" s="147"/>
      <c r="DR316" s="147"/>
      <c r="DS316" s="147"/>
      <c r="DT316" s="147"/>
      <c r="DU316" s="147"/>
      <c r="DV316" s="147"/>
      <c r="DW316" s="147"/>
      <c r="DX316" s="147"/>
      <c r="DY316" s="147"/>
      <c r="DZ316" s="147"/>
      <c r="EA316" s="147"/>
      <c r="EB316" s="147"/>
      <c r="EC316" s="147"/>
      <c r="ED316" s="147"/>
      <c r="EE316" s="147"/>
      <c r="EF316" s="147"/>
      <c r="EG316" s="147"/>
      <c r="EH316" s="147"/>
      <c r="EI316" s="147"/>
      <c r="EJ316" s="147"/>
      <c r="EK316" s="147"/>
      <c r="EL316" s="147"/>
      <c r="EM316" s="147"/>
      <c r="EN316" s="147"/>
      <c r="EO316" s="147"/>
      <c r="EP316" s="147"/>
      <c r="EQ316" s="147"/>
      <c r="ER316" s="147"/>
      <c r="ES316" s="147"/>
      <c r="ET316" s="147"/>
      <c r="EU316" s="147"/>
      <c r="EV316" s="147"/>
      <c r="EW316" s="147"/>
      <c r="EX316" s="147"/>
    </row>
    <row r="317" spans="29:154" x14ac:dyDescent="0.25">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c r="BE317" s="147"/>
      <c r="BF317" s="147"/>
      <c r="BG317" s="147"/>
      <c r="BH317" s="147"/>
      <c r="BI317" s="147"/>
      <c r="BJ317" s="147"/>
      <c r="BK317" s="147"/>
      <c r="BL317" s="147"/>
      <c r="BM317" s="147"/>
      <c r="BN317" s="147"/>
      <c r="BO317" s="147"/>
      <c r="BP317" s="147"/>
      <c r="BQ317" s="147"/>
      <c r="BR317" s="147"/>
      <c r="BS317" s="147"/>
      <c r="BT317" s="147"/>
      <c r="BU317" s="147"/>
      <c r="BV317" s="147"/>
      <c r="BW317" s="147"/>
      <c r="BX317" s="147"/>
      <c r="BY317" s="147"/>
      <c r="BZ317" s="147"/>
      <c r="CA317" s="147"/>
      <c r="CB317" s="147"/>
      <c r="CC317" s="147"/>
      <c r="CD317" s="147"/>
      <c r="CE317" s="147"/>
      <c r="CF317" s="147"/>
      <c r="CG317" s="147"/>
      <c r="CH317" s="147"/>
      <c r="CI317" s="147"/>
      <c r="CJ317" s="147"/>
      <c r="CK317" s="147"/>
      <c r="CL317" s="147"/>
      <c r="CM317" s="147"/>
      <c r="CN317" s="147"/>
      <c r="CO317" s="147"/>
      <c r="CP317" s="147"/>
      <c r="CQ317" s="147"/>
      <c r="CR317" s="147"/>
      <c r="CS317" s="147"/>
      <c r="CT317" s="147"/>
      <c r="CU317" s="147"/>
      <c r="CV317" s="147"/>
      <c r="CW317" s="147"/>
      <c r="CX317" s="147"/>
      <c r="CY317" s="147"/>
      <c r="CZ317" s="147"/>
      <c r="DA317" s="147"/>
      <c r="DB317" s="147"/>
      <c r="DC317" s="147"/>
      <c r="DD317" s="147"/>
      <c r="DE317" s="147"/>
      <c r="DF317" s="147"/>
      <c r="DG317" s="147"/>
      <c r="DH317" s="147"/>
      <c r="DI317" s="147"/>
      <c r="DJ317" s="147"/>
      <c r="DK317" s="147"/>
      <c r="DL317" s="147"/>
      <c r="DM317" s="147"/>
      <c r="DN317" s="147"/>
      <c r="DO317" s="147"/>
      <c r="DP317" s="147"/>
      <c r="DQ317" s="147"/>
      <c r="DR317" s="147"/>
      <c r="DS317" s="147"/>
      <c r="DT317" s="147"/>
      <c r="DU317" s="147"/>
      <c r="DV317" s="147"/>
      <c r="DW317" s="147"/>
      <c r="DX317" s="147"/>
      <c r="DY317" s="147"/>
      <c r="DZ317" s="147"/>
      <c r="EA317" s="147"/>
      <c r="EB317" s="147"/>
      <c r="EC317" s="147"/>
      <c r="ED317" s="147"/>
      <c r="EE317" s="147"/>
      <c r="EF317" s="147"/>
      <c r="EG317" s="147"/>
      <c r="EH317" s="147"/>
      <c r="EI317" s="147"/>
      <c r="EJ317" s="147"/>
      <c r="EK317" s="147"/>
      <c r="EL317" s="147"/>
      <c r="EM317" s="147"/>
      <c r="EN317" s="147"/>
      <c r="EO317" s="147"/>
      <c r="EP317" s="147"/>
      <c r="EQ317" s="147"/>
      <c r="ER317" s="147"/>
      <c r="ES317" s="147"/>
      <c r="ET317" s="147"/>
      <c r="EU317" s="147"/>
      <c r="EV317" s="147"/>
      <c r="EW317" s="147"/>
      <c r="EX317" s="147"/>
    </row>
    <row r="318" spans="29:154" x14ac:dyDescent="0.25">
      <c r="AC318" s="147"/>
      <c r="AD318" s="147"/>
      <c r="AE318" s="147"/>
      <c r="AF318" s="147"/>
      <c r="AG318" s="147"/>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c r="BI318" s="147"/>
      <c r="BJ318" s="147"/>
      <c r="BK318" s="147"/>
      <c r="BL318" s="147"/>
      <c r="BM318" s="147"/>
      <c r="BN318" s="147"/>
      <c r="BO318" s="147"/>
      <c r="BP318" s="147"/>
      <c r="BQ318" s="147"/>
      <c r="BR318" s="147"/>
      <c r="BS318" s="147"/>
      <c r="BT318" s="147"/>
      <c r="BU318" s="147"/>
      <c r="BV318" s="147"/>
      <c r="BW318" s="147"/>
      <c r="BX318" s="147"/>
      <c r="BY318" s="147"/>
      <c r="BZ318" s="147"/>
      <c r="CA318" s="147"/>
      <c r="CB318" s="147"/>
      <c r="CC318" s="147"/>
      <c r="CD318" s="147"/>
      <c r="CE318" s="147"/>
      <c r="CF318" s="147"/>
      <c r="CG318" s="147"/>
      <c r="CH318" s="147"/>
      <c r="CI318" s="147"/>
      <c r="CJ318" s="147"/>
      <c r="CK318" s="147"/>
      <c r="CL318" s="147"/>
      <c r="CM318" s="147"/>
      <c r="CN318" s="147"/>
      <c r="CO318" s="147"/>
      <c r="CP318" s="147"/>
      <c r="CQ318" s="147"/>
      <c r="CR318" s="147"/>
      <c r="CS318" s="147"/>
      <c r="CT318" s="147"/>
      <c r="CU318" s="147"/>
      <c r="CV318" s="147"/>
      <c r="CW318" s="147"/>
      <c r="CX318" s="147"/>
      <c r="CY318" s="147"/>
      <c r="CZ318" s="147"/>
      <c r="DA318" s="147"/>
      <c r="DB318" s="147"/>
      <c r="DC318" s="147"/>
      <c r="DD318" s="147"/>
      <c r="DE318" s="147"/>
      <c r="DF318" s="147"/>
      <c r="DG318" s="147"/>
      <c r="DH318" s="147"/>
      <c r="DI318" s="147"/>
      <c r="DJ318" s="147"/>
      <c r="DK318" s="147"/>
      <c r="DL318" s="147"/>
      <c r="DM318" s="147"/>
      <c r="DN318" s="147"/>
      <c r="DO318" s="147"/>
      <c r="DP318" s="147"/>
      <c r="DQ318" s="147"/>
      <c r="DR318" s="147"/>
      <c r="DS318" s="147"/>
      <c r="DT318" s="147"/>
      <c r="DU318" s="147"/>
      <c r="DV318" s="147"/>
      <c r="DW318" s="147"/>
      <c r="DX318" s="147"/>
      <c r="DY318" s="147"/>
      <c r="DZ318" s="147"/>
      <c r="EA318" s="147"/>
      <c r="EB318" s="147"/>
      <c r="EC318" s="147"/>
      <c r="ED318" s="147"/>
      <c r="EE318" s="147"/>
      <c r="EF318" s="147"/>
      <c r="EG318" s="147"/>
      <c r="EH318" s="147"/>
      <c r="EI318" s="147"/>
      <c r="EJ318" s="147"/>
      <c r="EK318" s="147"/>
      <c r="EL318" s="147"/>
      <c r="EM318" s="147"/>
      <c r="EN318" s="147"/>
      <c r="EO318" s="147"/>
      <c r="EP318" s="147"/>
      <c r="EQ318" s="147"/>
      <c r="ER318" s="147"/>
      <c r="ES318" s="147"/>
      <c r="ET318" s="147"/>
      <c r="EU318" s="147"/>
      <c r="EV318" s="147"/>
      <c r="EW318" s="147"/>
      <c r="EX318" s="147"/>
    </row>
    <row r="319" spans="29:154" x14ac:dyDescent="0.25">
      <c r="AC319" s="147"/>
      <c r="AD319" s="147"/>
      <c r="AE319" s="147"/>
      <c r="AF319" s="147"/>
      <c r="AG319" s="147"/>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c r="BI319" s="147"/>
      <c r="BJ319" s="147"/>
      <c r="BK319" s="147"/>
      <c r="BL319" s="147"/>
      <c r="BM319" s="147"/>
      <c r="BN319" s="147"/>
      <c r="BO319" s="147"/>
      <c r="BP319" s="147"/>
      <c r="BQ319" s="147"/>
      <c r="BR319" s="147"/>
      <c r="BS319" s="147"/>
      <c r="BT319" s="147"/>
      <c r="BU319" s="147"/>
      <c r="BV319" s="147"/>
      <c r="BW319" s="147"/>
      <c r="BX319" s="147"/>
      <c r="BY319" s="147"/>
      <c r="BZ319" s="147"/>
      <c r="CA319" s="147"/>
      <c r="CB319" s="147"/>
      <c r="CC319" s="147"/>
      <c r="CD319" s="147"/>
      <c r="CE319" s="147"/>
      <c r="CF319" s="147"/>
      <c r="CG319" s="147"/>
      <c r="CH319" s="147"/>
      <c r="CI319" s="147"/>
      <c r="CJ319" s="147"/>
      <c r="CK319" s="147"/>
      <c r="CL319" s="147"/>
      <c r="CM319" s="147"/>
      <c r="CN319" s="147"/>
      <c r="CO319" s="147"/>
      <c r="CP319" s="147"/>
      <c r="CQ319" s="147"/>
      <c r="CR319" s="147"/>
      <c r="CS319" s="147"/>
      <c r="CT319" s="147"/>
      <c r="CU319" s="147"/>
      <c r="CV319" s="147"/>
      <c r="CW319" s="147"/>
      <c r="CX319" s="147"/>
      <c r="CY319" s="147"/>
      <c r="CZ319" s="147"/>
      <c r="DA319" s="147"/>
      <c r="DB319" s="147"/>
      <c r="DC319" s="147"/>
      <c r="DD319" s="147"/>
      <c r="DE319" s="147"/>
      <c r="DF319" s="147"/>
      <c r="DG319" s="147"/>
      <c r="DH319" s="147"/>
      <c r="DI319" s="147"/>
      <c r="DJ319" s="147"/>
      <c r="DK319" s="147"/>
      <c r="DL319" s="147"/>
      <c r="DM319" s="147"/>
      <c r="DN319" s="147"/>
      <c r="DO319" s="147"/>
      <c r="DP319" s="147"/>
      <c r="DQ319" s="147"/>
      <c r="DR319" s="147"/>
      <c r="DS319" s="147"/>
      <c r="DT319" s="147"/>
      <c r="DU319" s="147"/>
      <c r="DV319" s="147"/>
      <c r="DW319" s="147"/>
      <c r="DX319" s="147"/>
      <c r="DY319" s="147"/>
      <c r="DZ319" s="147"/>
      <c r="EA319" s="147"/>
      <c r="EB319" s="147"/>
      <c r="EC319" s="147"/>
      <c r="ED319" s="147"/>
      <c r="EE319" s="147"/>
      <c r="EF319" s="147"/>
      <c r="EG319" s="147"/>
      <c r="EH319" s="147"/>
      <c r="EI319" s="147"/>
      <c r="EJ319" s="147"/>
      <c r="EK319" s="147"/>
      <c r="EL319" s="147"/>
      <c r="EM319" s="147"/>
      <c r="EN319" s="147"/>
      <c r="EO319" s="147"/>
      <c r="EP319" s="147"/>
      <c r="EQ319" s="147"/>
      <c r="ER319" s="147"/>
      <c r="ES319" s="147"/>
      <c r="ET319" s="147"/>
      <c r="EU319" s="147"/>
      <c r="EV319" s="147"/>
      <c r="EW319" s="147"/>
      <c r="EX319" s="147"/>
    </row>
    <row r="320" spans="29:154" x14ac:dyDescent="0.25">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c r="BI320" s="147"/>
      <c r="BJ320" s="147"/>
      <c r="BK320" s="147"/>
      <c r="BL320" s="147"/>
      <c r="BM320" s="147"/>
      <c r="BN320" s="147"/>
      <c r="BO320" s="147"/>
      <c r="BP320" s="147"/>
      <c r="BQ320" s="147"/>
      <c r="BR320" s="147"/>
      <c r="BS320" s="147"/>
      <c r="BT320" s="147"/>
      <c r="BU320" s="147"/>
      <c r="BV320" s="147"/>
      <c r="BW320" s="147"/>
      <c r="BX320" s="147"/>
      <c r="BY320" s="147"/>
      <c r="BZ320" s="147"/>
      <c r="CA320" s="147"/>
      <c r="CB320" s="147"/>
      <c r="CC320" s="147"/>
      <c r="CD320" s="147"/>
      <c r="CE320" s="147"/>
      <c r="CF320" s="147"/>
      <c r="CG320" s="147"/>
      <c r="CH320" s="147"/>
      <c r="CI320" s="147"/>
      <c r="CJ320" s="147"/>
      <c r="CK320" s="147"/>
      <c r="CL320" s="147"/>
      <c r="CM320" s="147"/>
      <c r="CN320" s="147"/>
      <c r="CO320" s="147"/>
      <c r="CP320" s="147"/>
      <c r="CQ320" s="147"/>
      <c r="CR320" s="147"/>
      <c r="CS320" s="147"/>
      <c r="CT320" s="147"/>
      <c r="CU320" s="147"/>
      <c r="CV320" s="147"/>
      <c r="CW320" s="147"/>
      <c r="CX320" s="147"/>
      <c r="CY320" s="147"/>
      <c r="CZ320" s="147"/>
      <c r="DA320" s="147"/>
      <c r="DB320" s="147"/>
      <c r="DC320" s="147"/>
      <c r="DD320" s="147"/>
      <c r="DE320" s="147"/>
      <c r="DF320" s="147"/>
      <c r="DG320" s="147"/>
      <c r="DH320" s="147"/>
      <c r="DI320" s="147"/>
      <c r="DJ320" s="147"/>
      <c r="DK320" s="147"/>
      <c r="DL320" s="147"/>
      <c r="DM320" s="147"/>
      <c r="DN320" s="147"/>
      <c r="DO320" s="147"/>
      <c r="DP320" s="147"/>
      <c r="DQ320" s="147"/>
      <c r="DR320" s="147"/>
      <c r="DS320" s="147"/>
      <c r="DT320" s="147"/>
      <c r="DU320" s="147"/>
      <c r="DV320" s="147"/>
      <c r="DW320" s="147"/>
      <c r="DX320" s="147"/>
      <c r="DY320" s="147"/>
      <c r="DZ320" s="147"/>
      <c r="EA320" s="147"/>
      <c r="EB320" s="147"/>
      <c r="EC320" s="147"/>
      <c r="ED320" s="147"/>
      <c r="EE320" s="147"/>
      <c r="EF320" s="147"/>
      <c r="EG320" s="147"/>
      <c r="EH320" s="147"/>
      <c r="EI320" s="147"/>
      <c r="EJ320" s="147"/>
      <c r="EK320" s="147"/>
      <c r="EL320" s="147"/>
      <c r="EM320" s="147"/>
      <c r="EN320" s="147"/>
      <c r="EO320" s="147"/>
      <c r="EP320" s="147"/>
      <c r="EQ320" s="147"/>
      <c r="ER320" s="147"/>
      <c r="ES320" s="147"/>
      <c r="ET320" s="147"/>
      <c r="EU320" s="147"/>
      <c r="EV320" s="147"/>
      <c r="EW320" s="147"/>
      <c r="EX320" s="147"/>
    </row>
    <row r="321" spans="29:154" x14ac:dyDescent="0.25">
      <c r="AC321" s="147"/>
      <c r="AD321" s="147"/>
      <c r="AE321" s="147"/>
      <c r="AF321" s="147"/>
      <c r="AG321" s="147"/>
      <c r="AH321" s="147"/>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c r="BI321" s="147"/>
      <c r="BJ321" s="147"/>
      <c r="BK321" s="147"/>
      <c r="BL321" s="147"/>
      <c r="BM321" s="147"/>
      <c r="BN321" s="147"/>
      <c r="BO321" s="147"/>
      <c r="BP321" s="147"/>
      <c r="BQ321" s="147"/>
      <c r="BR321" s="147"/>
      <c r="BS321" s="147"/>
      <c r="BT321" s="147"/>
      <c r="BU321" s="147"/>
      <c r="BV321" s="147"/>
      <c r="BW321" s="147"/>
      <c r="BX321" s="147"/>
      <c r="BY321" s="147"/>
      <c r="BZ321" s="147"/>
      <c r="CA321" s="147"/>
      <c r="CB321" s="147"/>
      <c r="CC321" s="147"/>
      <c r="CD321" s="147"/>
      <c r="CE321" s="147"/>
      <c r="CF321" s="147"/>
      <c r="CG321" s="147"/>
      <c r="CH321" s="147"/>
      <c r="CI321" s="147"/>
      <c r="CJ321" s="147"/>
      <c r="CK321" s="147"/>
      <c r="CL321" s="147"/>
      <c r="CM321" s="147"/>
      <c r="CN321" s="147"/>
      <c r="CO321" s="147"/>
      <c r="CP321" s="147"/>
      <c r="CQ321" s="147"/>
      <c r="CR321" s="147"/>
      <c r="CS321" s="147"/>
      <c r="CT321" s="147"/>
      <c r="CU321" s="147"/>
      <c r="CV321" s="147"/>
      <c r="CW321" s="147"/>
      <c r="CX321" s="147"/>
      <c r="CY321" s="147"/>
      <c r="CZ321" s="147"/>
      <c r="DA321" s="147"/>
      <c r="DB321" s="147"/>
      <c r="DC321" s="147"/>
      <c r="DD321" s="147"/>
      <c r="DE321" s="147"/>
      <c r="DF321" s="147"/>
      <c r="DG321" s="147"/>
      <c r="DH321" s="147"/>
      <c r="DI321" s="147"/>
      <c r="DJ321" s="147"/>
      <c r="DK321" s="147"/>
      <c r="DL321" s="147"/>
      <c r="DM321" s="147"/>
      <c r="DN321" s="147"/>
      <c r="DO321" s="147"/>
      <c r="DP321" s="147"/>
      <c r="DQ321" s="147"/>
      <c r="DR321" s="147"/>
      <c r="DS321" s="147"/>
      <c r="DT321" s="147"/>
      <c r="DU321" s="147"/>
      <c r="DV321" s="147"/>
      <c r="DW321" s="147"/>
      <c r="DX321" s="147"/>
      <c r="DY321" s="147"/>
      <c r="DZ321" s="147"/>
      <c r="EA321" s="147"/>
      <c r="EB321" s="147"/>
      <c r="EC321" s="147"/>
      <c r="ED321" s="147"/>
      <c r="EE321" s="147"/>
      <c r="EF321" s="147"/>
      <c r="EG321" s="147"/>
      <c r="EH321" s="147"/>
      <c r="EI321" s="147"/>
      <c r="EJ321" s="147"/>
      <c r="EK321" s="147"/>
      <c r="EL321" s="147"/>
      <c r="EM321" s="147"/>
      <c r="EN321" s="147"/>
      <c r="EO321" s="147"/>
      <c r="EP321" s="147"/>
      <c r="EQ321" s="147"/>
      <c r="ER321" s="147"/>
      <c r="ES321" s="147"/>
      <c r="ET321" s="147"/>
      <c r="EU321" s="147"/>
      <c r="EV321" s="147"/>
      <c r="EW321" s="147"/>
      <c r="EX321" s="147"/>
    </row>
    <row r="322" spans="29:154" x14ac:dyDescent="0.25">
      <c r="AC322" s="147"/>
      <c r="AD322" s="147"/>
      <c r="AE322" s="147"/>
      <c r="AF322" s="147"/>
      <c r="AG322" s="147"/>
      <c r="AH322" s="147"/>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c r="BI322" s="147"/>
      <c r="BJ322" s="147"/>
      <c r="BK322" s="147"/>
      <c r="BL322" s="147"/>
      <c r="BM322" s="147"/>
      <c r="BN322" s="147"/>
      <c r="BO322" s="147"/>
      <c r="BP322" s="147"/>
      <c r="BQ322" s="147"/>
      <c r="BR322" s="147"/>
      <c r="BS322" s="147"/>
      <c r="BT322" s="147"/>
      <c r="BU322" s="147"/>
      <c r="BV322" s="147"/>
      <c r="BW322" s="147"/>
      <c r="BX322" s="147"/>
      <c r="BY322" s="147"/>
      <c r="BZ322" s="147"/>
      <c r="CA322" s="147"/>
      <c r="CB322" s="147"/>
      <c r="CC322" s="147"/>
      <c r="CD322" s="147"/>
      <c r="CE322" s="147"/>
      <c r="CF322" s="147"/>
      <c r="CG322" s="147"/>
      <c r="CH322" s="147"/>
      <c r="CI322" s="147"/>
      <c r="CJ322" s="147"/>
      <c r="CK322" s="147"/>
      <c r="CL322" s="147"/>
      <c r="CM322" s="147"/>
      <c r="CN322" s="147"/>
      <c r="CO322" s="147"/>
      <c r="CP322" s="147"/>
      <c r="CQ322" s="147"/>
      <c r="CR322" s="147"/>
      <c r="CS322" s="147"/>
      <c r="CT322" s="147"/>
      <c r="CU322" s="147"/>
      <c r="CV322" s="147"/>
      <c r="CW322" s="147"/>
      <c r="CX322" s="147"/>
      <c r="CY322" s="147"/>
      <c r="CZ322" s="147"/>
      <c r="DA322" s="147"/>
      <c r="DB322" s="147"/>
      <c r="DC322" s="147"/>
      <c r="DD322" s="147"/>
      <c r="DE322" s="147"/>
      <c r="DF322" s="147"/>
      <c r="DG322" s="147"/>
      <c r="DH322" s="147"/>
      <c r="DI322" s="147"/>
      <c r="DJ322" s="147"/>
      <c r="DK322" s="147"/>
      <c r="DL322" s="147"/>
      <c r="DM322" s="147"/>
      <c r="DN322" s="147"/>
      <c r="DO322" s="147"/>
      <c r="DP322" s="147"/>
      <c r="DQ322" s="147"/>
      <c r="DR322" s="147"/>
      <c r="DS322" s="147"/>
      <c r="DT322" s="147"/>
      <c r="DU322" s="147"/>
      <c r="DV322" s="147"/>
      <c r="DW322" s="147"/>
      <c r="DX322" s="147"/>
      <c r="DY322" s="147"/>
      <c r="DZ322" s="147"/>
      <c r="EA322" s="147"/>
      <c r="EB322" s="147"/>
      <c r="EC322" s="147"/>
      <c r="ED322" s="147"/>
      <c r="EE322" s="147"/>
      <c r="EF322" s="147"/>
      <c r="EG322" s="147"/>
      <c r="EH322" s="147"/>
      <c r="EI322" s="147"/>
      <c r="EJ322" s="147"/>
      <c r="EK322" s="147"/>
      <c r="EL322" s="147"/>
      <c r="EM322" s="147"/>
      <c r="EN322" s="147"/>
      <c r="EO322" s="147"/>
      <c r="EP322" s="147"/>
      <c r="EQ322" s="147"/>
      <c r="ER322" s="147"/>
      <c r="ES322" s="147"/>
      <c r="ET322" s="147"/>
      <c r="EU322" s="147"/>
      <c r="EV322" s="147"/>
      <c r="EW322" s="147"/>
      <c r="EX322" s="147"/>
    </row>
    <row r="323" spans="29:154" x14ac:dyDescent="0.25">
      <c r="AC323" s="147"/>
      <c r="AD323" s="147"/>
      <c r="AE323" s="147"/>
      <c r="AF323" s="147"/>
      <c r="AG323" s="147"/>
      <c r="AH323" s="147"/>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c r="BE323" s="147"/>
      <c r="BF323" s="147"/>
      <c r="BG323" s="147"/>
      <c r="BH323" s="147"/>
      <c r="BI323" s="147"/>
      <c r="BJ323" s="147"/>
      <c r="BK323" s="147"/>
      <c r="BL323" s="147"/>
      <c r="BM323" s="147"/>
      <c r="BN323" s="147"/>
      <c r="BO323" s="147"/>
      <c r="BP323" s="147"/>
      <c r="BQ323" s="147"/>
      <c r="BR323" s="147"/>
      <c r="BS323" s="147"/>
      <c r="BT323" s="147"/>
      <c r="BU323" s="147"/>
      <c r="BV323" s="147"/>
      <c r="BW323" s="147"/>
      <c r="BX323" s="147"/>
      <c r="BY323" s="147"/>
      <c r="BZ323" s="147"/>
      <c r="CA323" s="147"/>
      <c r="CB323" s="147"/>
      <c r="CC323" s="147"/>
      <c r="CD323" s="147"/>
      <c r="CE323" s="147"/>
      <c r="CF323" s="147"/>
      <c r="CG323" s="147"/>
      <c r="CH323" s="147"/>
      <c r="CI323" s="147"/>
      <c r="CJ323" s="147"/>
      <c r="CK323" s="147"/>
      <c r="CL323" s="147"/>
      <c r="CM323" s="147"/>
      <c r="CN323" s="147"/>
      <c r="CO323" s="147"/>
      <c r="CP323" s="147"/>
      <c r="CQ323" s="147"/>
      <c r="CR323" s="147"/>
      <c r="CS323" s="147"/>
      <c r="CT323" s="147"/>
      <c r="CU323" s="147"/>
      <c r="CV323" s="147"/>
      <c r="CW323" s="147"/>
      <c r="CX323" s="147"/>
      <c r="CY323" s="147"/>
      <c r="CZ323" s="147"/>
      <c r="DA323" s="147"/>
      <c r="DB323" s="147"/>
      <c r="DC323" s="147"/>
      <c r="DD323" s="147"/>
      <c r="DE323" s="147"/>
      <c r="DF323" s="147"/>
      <c r="DG323" s="147"/>
      <c r="DH323" s="147"/>
      <c r="DI323" s="147"/>
      <c r="DJ323" s="147"/>
      <c r="DK323" s="147"/>
      <c r="DL323" s="147"/>
      <c r="DM323" s="147"/>
      <c r="DN323" s="147"/>
      <c r="DO323" s="147"/>
      <c r="DP323" s="147"/>
      <c r="DQ323" s="147"/>
      <c r="DR323" s="147"/>
      <c r="DS323" s="147"/>
      <c r="DT323" s="147"/>
      <c r="DU323" s="147"/>
      <c r="DV323" s="147"/>
      <c r="DW323" s="147"/>
      <c r="DX323" s="147"/>
      <c r="DY323" s="147"/>
      <c r="DZ323" s="147"/>
      <c r="EA323" s="147"/>
      <c r="EB323" s="147"/>
      <c r="EC323" s="147"/>
      <c r="ED323" s="147"/>
      <c r="EE323" s="147"/>
      <c r="EF323" s="147"/>
      <c r="EG323" s="147"/>
      <c r="EH323" s="147"/>
      <c r="EI323" s="147"/>
      <c r="EJ323" s="147"/>
      <c r="EK323" s="147"/>
      <c r="EL323" s="147"/>
      <c r="EM323" s="147"/>
      <c r="EN323" s="147"/>
      <c r="EO323" s="147"/>
      <c r="EP323" s="147"/>
      <c r="EQ323" s="147"/>
      <c r="ER323" s="147"/>
      <c r="ES323" s="147"/>
      <c r="ET323" s="147"/>
      <c r="EU323" s="147"/>
      <c r="EV323" s="147"/>
      <c r="EW323" s="147"/>
      <c r="EX323" s="147"/>
    </row>
    <row r="324" spans="29:154" x14ac:dyDescent="0.25">
      <c r="AC324" s="147"/>
      <c r="AD324" s="147"/>
      <c r="AE324" s="147"/>
      <c r="AF324" s="147"/>
      <c r="AG324" s="147"/>
      <c r="AH324" s="147"/>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c r="BE324" s="147"/>
      <c r="BF324" s="147"/>
      <c r="BG324" s="147"/>
      <c r="BH324" s="147"/>
      <c r="BI324" s="147"/>
      <c r="BJ324" s="147"/>
      <c r="BK324" s="147"/>
      <c r="BL324" s="147"/>
      <c r="BM324" s="147"/>
      <c r="BN324" s="147"/>
      <c r="BO324" s="147"/>
      <c r="BP324" s="147"/>
      <c r="BQ324" s="147"/>
      <c r="BR324" s="147"/>
      <c r="BS324" s="147"/>
      <c r="BT324" s="147"/>
      <c r="BU324" s="147"/>
      <c r="BV324" s="147"/>
      <c r="BW324" s="147"/>
      <c r="BX324" s="147"/>
      <c r="BY324" s="147"/>
      <c r="BZ324" s="147"/>
      <c r="CA324" s="147"/>
      <c r="CB324" s="147"/>
      <c r="CC324" s="147"/>
      <c r="CD324" s="147"/>
      <c r="CE324" s="147"/>
      <c r="CF324" s="147"/>
      <c r="CG324" s="147"/>
      <c r="CH324" s="147"/>
      <c r="CI324" s="147"/>
      <c r="CJ324" s="147"/>
      <c r="CK324" s="147"/>
      <c r="CL324" s="147"/>
      <c r="CM324" s="147"/>
      <c r="CN324" s="147"/>
      <c r="CO324" s="147"/>
      <c r="CP324" s="147"/>
      <c r="CQ324" s="147"/>
      <c r="CR324" s="147"/>
      <c r="CS324" s="147"/>
      <c r="CT324" s="147"/>
      <c r="CU324" s="147"/>
      <c r="CV324" s="147"/>
      <c r="CW324" s="147"/>
      <c r="CX324" s="147"/>
      <c r="CY324" s="147"/>
      <c r="CZ324" s="147"/>
      <c r="DA324" s="147"/>
      <c r="DB324" s="147"/>
      <c r="DC324" s="147"/>
      <c r="DD324" s="147"/>
      <c r="DE324" s="147"/>
      <c r="DF324" s="147"/>
      <c r="DG324" s="147"/>
      <c r="DH324" s="147"/>
      <c r="DI324" s="147"/>
      <c r="DJ324" s="147"/>
      <c r="DK324" s="147"/>
      <c r="DL324" s="147"/>
      <c r="DM324" s="147"/>
      <c r="DN324" s="147"/>
      <c r="DO324" s="147"/>
      <c r="DP324" s="147"/>
      <c r="DQ324" s="147"/>
      <c r="DR324" s="147"/>
      <c r="DS324" s="147"/>
      <c r="DT324" s="147"/>
      <c r="DU324" s="147"/>
      <c r="DV324" s="147"/>
      <c r="DW324" s="147"/>
      <c r="DX324" s="147"/>
      <c r="DY324" s="147"/>
      <c r="DZ324" s="147"/>
      <c r="EA324" s="147"/>
      <c r="EB324" s="147"/>
      <c r="EC324" s="147"/>
      <c r="ED324" s="147"/>
      <c r="EE324" s="147"/>
      <c r="EF324" s="147"/>
      <c r="EG324" s="147"/>
      <c r="EH324" s="147"/>
      <c r="EI324" s="147"/>
      <c r="EJ324" s="147"/>
      <c r="EK324" s="147"/>
      <c r="EL324" s="147"/>
      <c r="EM324" s="147"/>
      <c r="EN324" s="147"/>
      <c r="EO324" s="147"/>
      <c r="EP324" s="147"/>
      <c r="EQ324" s="147"/>
      <c r="ER324" s="147"/>
      <c r="ES324" s="147"/>
      <c r="ET324" s="147"/>
      <c r="EU324" s="147"/>
      <c r="EV324" s="147"/>
      <c r="EW324" s="147"/>
      <c r="EX324" s="147"/>
    </row>
    <row r="325" spans="29:154" x14ac:dyDescent="0.25">
      <c r="AC325" s="147"/>
      <c r="AD325" s="147"/>
      <c r="AE325" s="147"/>
      <c r="AF325" s="147"/>
      <c r="AG325" s="147"/>
      <c r="AH325" s="147"/>
      <c r="AI325" s="147"/>
      <c r="AJ325" s="147"/>
      <c r="AK325" s="147"/>
      <c r="AL325" s="147"/>
      <c r="AM325" s="147"/>
      <c r="AN325" s="147"/>
      <c r="AO325" s="147"/>
      <c r="AP325" s="147"/>
      <c r="AQ325" s="147"/>
      <c r="AR325" s="147"/>
      <c r="AS325" s="147"/>
      <c r="AT325" s="147"/>
      <c r="AU325" s="147"/>
      <c r="AV325" s="147"/>
      <c r="AW325" s="147"/>
      <c r="AX325" s="147"/>
      <c r="AY325" s="147"/>
      <c r="AZ325" s="147"/>
      <c r="BA325" s="147"/>
      <c r="BB325" s="147"/>
      <c r="BC325" s="147"/>
      <c r="BD325" s="147"/>
      <c r="BE325" s="147"/>
      <c r="BF325" s="147"/>
      <c r="BG325" s="147"/>
      <c r="BH325" s="147"/>
      <c r="BI325" s="147"/>
      <c r="BJ325" s="147"/>
      <c r="BK325" s="147"/>
      <c r="BL325" s="147"/>
      <c r="BM325" s="147"/>
      <c r="BN325" s="147"/>
      <c r="BO325" s="147"/>
      <c r="BP325" s="147"/>
      <c r="BQ325" s="147"/>
      <c r="BR325" s="147"/>
      <c r="BS325" s="147"/>
      <c r="BT325" s="147"/>
      <c r="BU325" s="147"/>
      <c r="BV325" s="147"/>
      <c r="BW325" s="147"/>
      <c r="BX325" s="147"/>
      <c r="BY325" s="147"/>
      <c r="BZ325" s="147"/>
      <c r="CA325" s="147"/>
      <c r="CB325" s="147"/>
      <c r="CC325" s="147"/>
      <c r="CD325" s="147"/>
      <c r="CE325" s="147"/>
      <c r="CF325" s="147"/>
      <c r="CG325" s="147"/>
      <c r="CH325" s="147"/>
      <c r="CI325" s="147"/>
      <c r="CJ325" s="147"/>
      <c r="CK325" s="147"/>
      <c r="CL325" s="147"/>
      <c r="CM325" s="147"/>
      <c r="CN325" s="147"/>
      <c r="CO325" s="147"/>
      <c r="CP325" s="147"/>
      <c r="CQ325" s="147"/>
      <c r="CR325" s="147"/>
      <c r="CS325" s="147"/>
      <c r="CT325" s="147"/>
      <c r="CU325" s="147"/>
      <c r="CV325" s="147"/>
      <c r="CW325" s="147"/>
      <c r="CX325" s="147"/>
      <c r="CY325" s="147"/>
      <c r="CZ325" s="147"/>
      <c r="DA325" s="147"/>
      <c r="DB325" s="147"/>
      <c r="DC325" s="147"/>
      <c r="DD325" s="147"/>
      <c r="DE325" s="147"/>
      <c r="DF325" s="147"/>
      <c r="DG325" s="147"/>
      <c r="DH325" s="147"/>
      <c r="DI325" s="147"/>
      <c r="DJ325" s="147"/>
      <c r="DK325" s="147"/>
      <c r="DL325" s="147"/>
      <c r="DM325" s="147"/>
      <c r="DN325" s="147"/>
      <c r="DO325" s="147"/>
      <c r="DP325" s="147"/>
      <c r="DQ325" s="147"/>
      <c r="DR325" s="147"/>
      <c r="DS325" s="147"/>
      <c r="DT325" s="147"/>
      <c r="DU325" s="147"/>
      <c r="DV325" s="147"/>
      <c r="DW325" s="147"/>
      <c r="DX325" s="147"/>
      <c r="DY325" s="147"/>
      <c r="DZ325" s="147"/>
      <c r="EA325" s="147"/>
      <c r="EB325" s="147"/>
      <c r="EC325" s="147"/>
      <c r="ED325" s="147"/>
      <c r="EE325" s="147"/>
      <c r="EF325" s="147"/>
      <c r="EG325" s="147"/>
      <c r="EH325" s="147"/>
      <c r="EI325" s="147"/>
      <c r="EJ325" s="147"/>
      <c r="EK325" s="147"/>
      <c r="EL325" s="147"/>
      <c r="EM325" s="147"/>
      <c r="EN325" s="147"/>
      <c r="EO325" s="147"/>
      <c r="EP325" s="147"/>
      <c r="EQ325" s="147"/>
      <c r="ER325" s="147"/>
      <c r="ES325" s="147"/>
      <c r="ET325" s="147"/>
      <c r="EU325" s="147"/>
      <c r="EV325" s="147"/>
      <c r="EW325" s="147"/>
      <c r="EX325" s="147"/>
    </row>
    <row r="326" spans="29:154" x14ac:dyDescent="0.25">
      <c r="AC326" s="147"/>
      <c r="AD326" s="147"/>
      <c r="AE326" s="147"/>
      <c r="AF326" s="147"/>
      <c r="AG326" s="147"/>
      <c r="AH326" s="147"/>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c r="BE326" s="147"/>
      <c r="BF326" s="147"/>
      <c r="BG326" s="147"/>
      <c r="BH326" s="147"/>
      <c r="BI326" s="147"/>
      <c r="BJ326" s="147"/>
      <c r="BK326" s="147"/>
      <c r="BL326" s="147"/>
      <c r="BM326" s="147"/>
      <c r="BN326" s="147"/>
      <c r="BO326" s="147"/>
      <c r="BP326" s="147"/>
      <c r="BQ326" s="147"/>
      <c r="BR326" s="147"/>
      <c r="BS326" s="147"/>
      <c r="BT326" s="147"/>
      <c r="BU326" s="147"/>
      <c r="BV326" s="147"/>
      <c r="BW326" s="147"/>
      <c r="BX326" s="147"/>
      <c r="BY326" s="147"/>
      <c r="BZ326" s="147"/>
      <c r="CA326" s="147"/>
      <c r="CB326" s="147"/>
      <c r="CC326" s="147"/>
      <c r="CD326" s="147"/>
      <c r="CE326" s="147"/>
      <c r="CF326" s="147"/>
      <c r="CG326" s="147"/>
      <c r="CH326" s="147"/>
      <c r="CI326" s="147"/>
      <c r="CJ326" s="147"/>
      <c r="CK326" s="147"/>
      <c r="CL326" s="147"/>
      <c r="CM326" s="147"/>
      <c r="CN326" s="147"/>
      <c r="CO326" s="147"/>
      <c r="CP326" s="147"/>
      <c r="CQ326" s="147"/>
      <c r="CR326" s="147"/>
      <c r="CS326" s="147"/>
      <c r="CT326" s="147"/>
      <c r="CU326" s="147"/>
      <c r="CV326" s="147"/>
      <c r="CW326" s="147"/>
      <c r="CX326" s="147"/>
      <c r="CY326" s="147"/>
      <c r="CZ326" s="147"/>
      <c r="DA326" s="147"/>
      <c r="DB326" s="147"/>
      <c r="DC326" s="147"/>
      <c r="DD326" s="147"/>
      <c r="DE326" s="147"/>
      <c r="DF326" s="147"/>
      <c r="DG326" s="147"/>
      <c r="DH326" s="147"/>
      <c r="DI326" s="147"/>
      <c r="DJ326" s="147"/>
      <c r="DK326" s="147"/>
      <c r="DL326" s="147"/>
      <c r="DM326" s="147"/>
      <c r="DN326" s="147"/>
      <c r="DO326" s="147"/>
      <c r="DP326" s="147"/>
      <c r="DQ326" s="147"/>
      <c r="DR326" s="147"/>
      <c r="DS326" s="147"/>
      <c r="DT326" s="147"/>
      <c r="DU326" s="147"/>
      <c r="DV326" s="147"/>
      <c r="DW326" s="147"/>
      <c r="DX326" s="147"/>
      <c r="DY326" s="147"/>
      <c r="DZ326" s="147"/>
      <c r="EA326" s="147"/>
      <c r="EB326" s="147"/>
      <c r="EC326" s="147"/>
      <c r="ED326" s="147"/>
      <c r="EE326" s="147"/>
      <c r="EF326" s="147"/>
      <c r="EG326" s="147"/>
      <c r="EH326" s="147"/>
      <c r="EI326" s="147"/>
      <c r="EJ326" s="147"/>
      <c r="EK326" s="147"/>
      <c r="EL326" s="147"/>
      <c r="EM326" s="147"/>
      <c r="EN326" s="147"/>
      <c r="EO326" s="147"/>
      <c r="EP326" s="147"/>
      <c r="EQ326" s="147"/>
      <c r="ER326" s="147"/>
      <c r="ES326" s="147"/>
      <c r="ET326" s="147"/>
      <c r="EU326" s="147"/>
      <c r="EV326" s="147"/>
      <c r="EW326" s="147"/>
      <c r="EX326" s="147"/>
    </row>
    <row r="327" spans="29:154" x14ac:dyDescent="0.25">
      <c r="AC327" s="147"/>
      <c r="AD327" s="147"/>
      <c r="AE327" s="147"/>
      <c r="AF327" s="147"/>
      <c r="AG327" s="147"/>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147"/>
      <c r="BF327" s="147"/>
      <c r="BG327" s="147"/>
      <c r="BH327" s="147"/>
      <c r="BI327" s="147"/>
      <c r="BJ327" s="147"/>
      <c r="BK327" s="147"/>
      <c r="BL327" s="147"/>
      <c r="BM327" s="147"/>
      <c r="BN327" s="147"/>
      <c r="BO327" s="147"/>
      <c r="BP327" s="147"/>
      <c r="BQ327" s="147"/>
      <c r="BR327" s="147"/>
      <c r="BS327" s="147"/>
      <c r="BT327" s="147"/>
      <c r="BU327" s="147"/>
      <c r="BV327" s="147"/>
      <c r="BW327" s="147"/>
      <c r="BX327" s="147"/>
      <c r="BY327" s="147"/>
      <c r="BZ327" s="147"/>
      <c r="CA327" s="147"/>
      <c r="CB327" s="147"/>
      <c r="CC327" s="147"/>
      <c r="CD327" s="147"/>
      <c r="CE327" s="147"/>
      <c r="CF327" s="147"/>
      <c r="CG327" s="147"/>
      <c r="CH327" s="147"/>
      <c r="CI327" s="147"/>
      <c r="CJ327" s="147"/>
      <c r="CK327" s="147"/>
      <c r="CL327" s="147"/>
      <c r="CM327" s="147"/>
      <c r="CN327" s="147"/>
      <c r="CO327" s="147"/>
      <c r="CP327" s="147"/>
      <c r="CQ327" s="147"/>
      <c r="CR327" s="147"/>
      <c r="CS327" s="147"/>
      <c r="CT327" s="147"/>
      <c r="CU327" s="147"/>
      <c r="CV327" s="147"/>
      <c r="CW327" s="147"/>
      <c r="CX327" s="147"/>
      <c r="CY327" s="147"/>
      <c r="CZ327" s="147"/>
      <c r="DA327" s="147"/>
      <c r="DB327" s="147"/>
      <c r="DC327" s="147"/>
      <c r="DD327" s="147"/>
      <c r="DE327" s="147"/>
      <c r="DF327" s="147"/>
      <c r="DG327" s="147"/>
      <c r="DH327" s="147"/>
      <c r="DI327" s="147"/>
      <c r="DJ327" s="147"/>
      <c r="DK327" s="147"/>
      <c r="DL327" s="147"/>
      <c r="DM327" s="147"/>
      <c r="DN327" s="147"/>
      <c r="DO327" s="147"/>
      <c r="DP327" s="147"/>
      <c r="DQ327" s="147"/>
      <c r="DR327" s="147"/>
      <c r="DS327" s="147"/>
      <c r="DT327" s="147"/>
      <c r="DU327" s="147"/>
      <c r="DV327" s="147"/>
      <c r="DW327" s="147"/>
      <c r="DX327" s="147"/>
      <c r="DY327" s="147"/>
      <c r="DZ327" s="147"/>
      <c r="EA327" s="147"/>
      <c r="EB327" s="147"/>
      <c r="EC327" s="147"/>
      <c r="ED327" s="147"/>
      <c r="EE327" s="147"/>
      <c r="EF327" s="147"/>
      <c r="EG327" s="147"/>
      <c r="EH327" s="147"/>
      <c r="EI327" s="147"/>
      <c r="EJ327" s="147"/>
      <c r="EK327" s="147"/>
      <c r="EL327" s="147"/>
      <c r="EM327" s="147"/>
      <c r="EN327" s="147"/>
      <c r="EO327" s="147"/>
      <c r="EP327" s="147"/>
      <c r="EQ327" s="147"/>
      <c r="ER327" s="147"/>
      <c r="ES327" s="147"/>
      <c r="ET327" s="147"/>
      <c r="EU327" s="147"/>
      <c r="EV327" s="147"/>
      <c r="EW327" s="147"/>
      <c r="EX327" s="147"/>
    </row>
    <row r="328" spans="29:154" x14ac:dyDescent="0.25">
      <c r="AC328" s="147"/>
      <c r="AD328" s="147"/>
      <c r="AE328" s="147"/>
      <c r="AF328" s="147"/>
      <c r="AG328" s="147"/>
      <c r="AH328" s="147"/>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c r="BE328" s="147"/>
      <c r="BF328" s="147"/>
      <c r="BG328" s="147"/>
      <c r="BH328" s="147"/>
      <c r="BI328" s="147"/>
      <c r="BJ328" s="147"/>
      <c r="BK328" s="147"/>
      <c r="BL328" s="147"/>
      <c r="BM328" s="147"/>
      <c r="BN328" s="147"/>
      <c r="BO328" s="147"/>
      <c r="BP328" s="147"/>
      <c r="BQ328" s="147"/>
      <c r="BR328" s="147"/>
      <c r="BS328" s="147"/>
      <c r="BT328" s="147"/>
      <c r="BU328" s="147"/>
      <c r="BV328" s="147"/>
      <c r="BW328" s="147"/>
      <c r="BX328" s="147"/>
      <c r="BY328" s="147"/>
      <c r="BZ328" s="147"/>
      <c r="CA328" s="147"/>
      <c r="CB328" s="147"/>
      <c r="CC328" s="147"/>
      <c r="CD328" s="147"/>
      <c r="CE328" s="147"/>
      <c r="CF328" s="147"/>
      <c r="CG328" s="147"/>
      <c r="CH328" s="147"/>
      <c r="CI328" s="147"/>
      <c r="CJ328" s="147"/>
      <c r="CK328" s="147"/>
      <c r="CL328" s="147"/>
      <c r="CM328" s="147"/>
      <c r="CN328" s="147"/>
      <c r="CO328" s="147"/>
      <c r="CP328" s="147"/>
      <c r="CQ328" s="147"/>
      <c r="CR328" s="147"/>
      <c r="CS328" s="147"/>
      <c r="CT328" s="147"/>
      <c r="CU328" s="147"/>
      <c r="CV328" s="147"/>
      <c r="CW328" s="147"/>
      <c r="CX328" s="147"/>
      <c r="CY328" s="147"/>
      <c r="CZ328" s="147"/>
      <c r="DA328" s="147"/>
      <c r="DB328" s="147"/>
      <c r="DC328" s="147"/>
      <c r="DD328" s="147"/>
      <c r="DE328" s="147"/>
      <c r="DF328" s="147"/>
      <c r="DG328" s="147"/>
      <c r="DH328" s="147"/>
      <c r="DI328" s="147"/>
      <c r="DJ328" s="147"/>
      <c r="DK328" s="147"/>
      <c r="DL328" s="147"/>
      <c r="DM328" s="147"/>
      <c r="DN328" s="147"/>
      <c r="DO328" s="147"/>
      <c r="DP328" s="147"/>
      <c r="DQ328" s="147"/>
      <c r="DR328" s="147"/>
      <c r="DS328" s="147"/>
      <c r="DT328" s="147"/>
      <c r="DU328" s="147"/>
      <c r="DV328" s="147"/>
      <c r="DW328" s="147"/>
      <c r="DX328" s="147"/>
      <c r="DY328" s="147"/>
      <c r="DZ328" s="147"/>
      <c r="EA328" s="147"/>
      <c r="EB328" s="147"/>
      <c r="EC328" s="147"/>
      <c r="ED328" s="147"/>
      <c r="EE328" s="147"/>
      <c r="EF328" s="147"/>
      <c r="EG328" s="147"/>
      <c r="EH328" s="147"/>
      <c r="EI328" s="147"/>
      <c r="EJ328" s="147"/>
      <c r="EK328" s="147"/>
      <c r="EL328" s="147"/>
      <c r="EM328" s="147"/>
      <c r="EN328" s="147"/>
      <c r="EO328" s="147"/>
      <c r="EP328" s="147"/>
      <c r="EQ328" s="147"/>
      <c r="ER328" s="147"/>
      <c r="ES328" s="147"/>
      <c r="ET328" s="147"/>
      <c r="EU328" s="147"/>
      <c r="EV328" s="147"/>
      <c r="EW328" s="147"/>
      <c r="EX328" s="147"/>
    </row>
    <row r="329" spans="29:154" x14ac:dyDescent="0.25">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7"/>
      <c r="BC329" s="147"/>
      <c r="BD329" s="147"/>
      <c r="BE329" s="147"/>
      <c r="BF329" s="147"/>
      <c r="BG329" s="147"/>
      <c r="BH329" s="147"/>
      <c r="BI329" s="147"/>
      <c r="BJ329" s="147"/>
      <c r="BK329" s="147"/>
      <c r="BL329" s="147"/>
      <c r="BM329" s="147"/>
      <c r="BN329" s="147"/>
      <c r="BO329" s="147"/>
      <c r="BP329" s="147"/>
      <c r="BQ329" s="147"/>
      <c r="BR329" s="147"/>
      <c r="BS329" s="147"/>
      <c r="BT329" s="147"/>
      <c r="BU329" s="147"/>
      <c r="BV329" s="147"/>
      <c r="BW329" s="147"/>
      <c r="BX329" s="147"/>
      <c r="BY329" s="147"/>
      <c r="BZ329" s="147"/>
      <c r="CA329" s="147"/>
      <c r="CB329" s="147"/>
      <c r="CC329" s="147"/>
      <c r="CD329" s="147"/>
      <c r="CE329" s="147"/>
      <c r="CF329" s="147"/>
      <c r="CG329" s="147"/>
      <c r="CH329" s="147"/>
      <c r="CI329" s="147"/>
      <c r="CJ329" s="147"/>
      <c r="CK329" s="147"/>
      <c r="CL329" s="147"/>
      <c r="CM329" s="147"/>
      <c r="CN329" s="147"/>
      <c r="CO329" s="147"/>
      <c r="CP329" s="147"/>
      <c r="CQ329" s="147"/>
      <c r="CR329" s="147"/>
      <c r="CS329" s="147"/>
      <c r="CT329" s="147"/>
      <c r="CU329" s="147"/>
      <c r="CV329" s="147"/>
      <c r="CW329" s="147"/>
      <c r="CX329" s="147"/>
      <c r="CY329" s="147"/>
      <c r="CZ329" s="147"/>
      <c r="DA329" s="147"/>
      <c r="DB329" s="147"/>
      <c r="DC329" s="147"/>
      <c r="DD329" s="147"/>
      <c r="DE329" s="147"/>
      <c r="DF329" s="147"/>
      <c r="DG329" s="147"/>
      <c r="DH329" s="147"/>
      <c r="DI329" s="147"/>
      <c r="DJ329" s="147"/>
      <c r="DK329" s="147"/>
      <c r="DL329" s="147"/>
      <c r="DM329" s="147"/>
      <c r="DN329" s="147"/>
      <c r="DO329" s="147"/>
      <c r="DP329" s="147"/>
      <c r="DQ329" s="147"/>
      <c r="DR329" s="147"/>
      <c r="DS329" s="147"/>
      <c r="DT329" s="147"/>
      <c r="DU329" s="147"/>
      <c r="DV329" s="147"/>
      <c r="DW329" s="147"/>
      <c r="DX329" s="147"/>
      <c r="DY329" s="147"/>
      <c r="DZ329" s="147"/>
      <c r="EA329" s="147"/>
      <c r="EB329" s="147"/>
      <c r="EC329" s="147"/>
      <c r="ED329" s="147"/>
      <c r="EE329" s="147"/>
      <c r="EF329" s="147"/>
      <c r="EG329" s="147"/>
      <c r="EH329" s="147"/>
      <c r="EI329" s="147"/>
      <c r="EJ329" s="147"/>
      <c r="EK329" s="147"/>
      <c r="EL329" s="147"/>
      <c r="EM329" s="147"/>
      <c r="EN329" s="147"/>
      <c r="EO329" s="147"/>
      <c r="EP329" s="147"/>
      <c r="EQ329" s="147"/>
      <c r="ER329" s="147"/>
      <c r="ES329" s="147"/>
      <c r="ET329" s="147"/>
      <c r="EU329" s="147"/>
      <c r="EV329" s="147"/>
      <c r="EW329" s="147"/>
      <c r="EX329" s="147"/>
    </row>
    <row r="330" spans="29:154" x14ac:dyDescent="0.25">
      <c r="AC330" s="147"/>
      <c r="AD330" s="147"/>
      <c r="AE330" s="147"/>
      <c r="AF330" s="147"/>
      <c r="AG330" s="147"/>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7"/>
      <c r="BC330" s="147"/>
      <c r="BD330" s="147"/>
      <c r="BE330" s="147"/>
      <c r="BF330" s="147"/>
      <c r="BG330" s="147"/>
      <c r="BH330" s="147"/>
      <c r="BI330" s="147"/>
      <c r="BJ330" s="147"/>
      <c r="BK330" s="147"/>
      <c r="BL330" s="147"/>
      <c r="BM330" s="147"/>
      <c r="BN330" s="147"/>
      <c r="BO330" s="147"/>
      <c r="BP330" s="147"/>
      <c r="BQ330" s="147"/>
      <c r="BR330" s="147"/>
      <c r="BS330" s="147"/>
      <c r="BT330" s="147"/>
      <c r="BU330" s="147"/>
      <c r="BV330" s="147"/>
      <c r="BW330" s="147"/>
      <c r="BX330" s="147"/>
      <c r="BY330" s="147"/>
      <c r="BZ330" s="147"/>
      <c r="CA330" s="147"/>
      <c r="CB330" s="147"/>
      <c r="CC330" s="147"/>
      <c r="CD330" s="147"/>
      <c r="CE330" s="147"/>
      <c r="CF330" s="147"/>
      <c r="CG330" s="147"/>
      <c r="CH330" s="147"/>
      <c r="CI330" s="147"/>
      <c r="CJ330" s="147"/>
      <c r="CK330" s="147"/>
      <c r="CL330" s="147"/>
      <c r="CM330" s="147"/>
      <c r="CN330" s="147"/>
      <c r="CO330" s="147"/>
      <c r="CP330" s="147"/>
      <c r="CQ330" s="147"/>
      <c r="CR330" s="147"/>
      <c r="CS330" s="147"/>
      <c r="CT330" s="147"/>
      <c r="CU330" s="147"/>
      <c r="CV330" s="147"/>
      <c r="CW330" s="147"/>
      <c r="CX330" s="147"/>
      <c r="CY330" s="147"/>
      <c r="CZ330" s="147"/>
      <c r="DA330" s="147"/>
      <c r="DB330" s="147"/>
      <c r="DC330" s="147"/>
      <c r="DD330" s="147"/>
      <c r="DE330" s="147"/>
      <c r="DF330" s="147"/>
      <c r="DG330" s="147"/>
      <c r="DH330" s="147"/>
      <c r="DI330" s="147"/>
      <c r="DJ330" s="147"/>
      <c r="DK330" s="147"/>
      <c r="DL330" s="147"/>
      <c r="DM330" s="147"/>
      <c r="DN330" s="147"/>
      <c r="DO330" s="147"/>
      <c r="DP330" s="147"/>
      <c r="DQ330" s="147"/>
      <c r="DR330" s="147"/>
      <c r="DS330" s="147"/>
      <c r="DT330" s="147"/>
      <c r="DU330" s="147"/>
      <c r="DV330" s="147"/>
      <c r="DW330" s="147"/>
      <c r="DX330" s="147"/>
      <c r="DY330" s="147"/>
      <c r="DZ330" s="147"/>
      <c r="EA330" s="147"/>
      <c r="EB330" s="147"/>
      <c r="EC330" s="147"/>
      <c r="ED330" s="147"/>
      <c r="EE330" s="147"/>
      <c r="EF330" s="147"/>
      <c r="EG330" s="147"/>
      <c r="EH330" s="147"/>
      <c r="EI330" s="147"/>
      <c r="EJ330" s="147"/>
      <c r="EK330" s="147"/>
      <c r="EL330" s="147"/>
      <c r="EM330" s="147"/>
      <c r="EN330" s="147"/>
      <c r="EO330" s="147"/>
      <c r="EP330" s="147"/>
      <c r="EQ330" s="147"/>
      <c r="ER330" s="147"/>
      <c r="ES330" s="147"/>
      <c r="ET330" s="147"/>
      <c r="EU330" s="147"/>
      <c r="EV330" s="147"/>
      <c r="EW330" s="147"/>
      <c r="EX330" s="147"/>
    </row>
    <row r="331" spans="29:154" x14ac:dyDescent="0.25">
      <c r="AC331" s="147"/>
      <c r="AD331" s="147"/>
      <c r="AE331" s="147"/>
      <c r="AF331" s="147"/>
      <c r="AG331" s="147"/>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c r="BE331" s="147"/>
      <c r="BF331" s="147"/>
      <c r="BG331" s="147"/>
      <c r="BH331" s="147"/>
      <c r="BI331" s="147"/>
      <c r="BJ331" s="147"/>
      <c r="BK331" s="147"/>
      <c r="BL331" s="147"/>
      <c r="BM331" s="147"/>
      <c r="BN331" s="147"/>
      <c r="BO331" s="147"/>
      <c r="BP331" s="147"/>
      <c r="BQ331" s="147"/>
      <c r="BR331" s="147"/>
      <c r="BS331" s="147"/>
      <c r="BT331" s="147"/>
      <c r="BU331" s="147"/>
      <c r="BV331" s="147"/>
      <c r="BW331" s="147"/>
      <c r="BX331" s="147"/>
      <c r="BY331" s="147"/>
      <c r="BZ331" s="147"/>
      <c r="CA331" s="147"/>
      <c r="CB331" s="147"/>
      <c r="CC331" s="147"/>
      <c r="CD331" s="147"/>
      <c r="CE331" s="147"/>
      <c r="CF331" s="147"/>
      <c r="CG331" s="147"/>
      <c r="CH331" s="147"/>
      <c r="CI331" s="147"/>
      <c r="CJ331" s="147"/>
      <c r="CK331" s="147"/>
      <c r="CL331" s="147"/>
      <c r="CM331" s="147"/>
      <c r="CN331" s="147"/>
      <c r="CO331" s="147"/>
      <c r="CP331" s="147"/>
      <c r="CQ331" s="147"/>
      <c r="CR331" s="147"/>
      <c r="CS331" s="147"/>
      <c r="CT331" s="147"/>
      <c r="CU331" s="147"/>
      <c r="CV331" s="147"/>
      <c r="CW331" s="147"/>
      <c r="CX331" s="147"/>
      <c r="CY331" s="147"/>
      <c r="CZ331" s="147"/>
      <c r="DA331" s="147"/>
      <c r="DB331" s="147"/>
      <c r="DC331" s="147"/>
      <c r="DD331" s="147"/>
      <c r="DE331" s="147"/>
      <c r="DF331" s="147"/>
      <c r="DG331" s="147"/>
      <c r="DH331" s="147"/>
      <c r="DI331" s="147"/>
      <c r="DJ331" s="147"/>
      <c r="DK331" s="147"/>
      <c r="DL331" s="147"/>
      <c r="DM331" s="147"/>
      <c r="DN331" s="147"/>
      <c r="DO331" s="147"/>
      <c r="DP331" s="147"/>
      <c r="DQ331" s="147"/>
      <c r="DR331" s="147"/>
      <c r="DS331" s="147"/>
      <c r="DT331" s="147"/>
      <c r="DU331" s="147"/>
      <c r="DV331" s="147"/>
      <c r="DW331" s="147"/>
      <c r="DX331" s="147"/>
      <c r="DY331" s="147"/>
      <c r="DZ331" s="147"/>
      <c r="EA331" s="147"/>
      <c r="EB331" s="147"/>
      <c r="EC331" s="147"/>
      <c r="ED331" s="147"/>
      <c r="EE331" s="147"/>
      <c r="EF331" s="147"/>
      <c r="EG331" s="147"/>
      <c r="EH331" s="147"/>
      <c r="EI331" s="147"/>
      <c r="EJ331" s="147"/>
      <c r="EK331" s="147"/>
      <c r="EL331" s="147"/>
      <c r="EM331" s="147"/>
      <c r="EN331" s="147"/>
      <c r="EO331" s="147"/>
      <c r="EP331" s="147"/>
      <c r="EQ331" s="147"/>
      <c r="ER331" s="147"/>
      <c r="ES331" s="147"/>
      <c r="ET331" s="147"/>
      <c r="EU331" s="147"/>
      <c r="EV331" s="147"/>
      <c r="EW331" s="147"/>
      <c r="EX331" s="147"/>
    </row>
    <row r="332" spans="29:154" x14ac:dyDescent="0.25">
      <c r="AC332" s="147"/>
      <c r="AD332" s="147"/>
      <c r="AE332" s="147"/>
      <c r="AF332" s="147"/>
      <c r="AG332" s="147"/>
      <c r="AH332" s="147"/>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c r="BE332" s="147"/>
      <c r="BF332" s="147"/>
      <c r="BG332" s="147"/>
      <c r="BH332" s="147"/>
      <c r="BI332" s="147"/>
      <c r="BJ332" s="147"/>
      <c r="BK332" s="147"/>
      <c r="BL332" s="147"/>
      <c r="BM332" s="147"/>
      <c r="BN332" s="147"/>
      <c r="BO332" s="147"/>
      <c r="BP332" s="147"/>
      <c r="BQ332" s="147"/>
      <c r="BR332" s="147"/>
      <c r="BS332" s="147"/>
      <c r="BT332" s="147"/>
      <c r="BU332" s="147"/>
      <c r="BV332" s="147"/>
      <c r="BW332" s="147"/>
      <c r="BX332" s="147"/>
      <c r="BY332" s="147"/>
      <c r="BZ332" s="147"/>
      <c r="CA332" s="147"/>
      <c r="CB332" s="147"/>
      <c r="CC332" s="147"/>
      <c r="CD332" s="147"/>
      <c r="CE332" s="147"/>
      <c r="CF332" s="147"/>
      <c r="CG332" s="147"/>
      <c r="CH332" s="147"/>
      <c r="CI332" s="147"/>
      <c r="CJ332" s="147"/>
      <c r="CK332" s="147"/>
      <c r="CL332" s="147"/>
      <c r="CM332" s="147"/>
      <c r="CN332" s="147"/>
      <c r="CO332" s="147"/>
      <c r="CP332" s="147"/>
      <c r="CQ332" s="147"/>
      <c r="CR332" s="147"/>
      <c r="CS332" s="147"/>
      <c r="CT332" s="147"/>
      <c r="CU332" s="147"/>
      <c r="CV332" s="147"/>
      <c r="CW332" s="147"/>
      <c r="CX332" s="147"/>
      <c r="CY332" s="147"/>
      <c r="CZ332" s="147"/>
      <c r="DA332" s="147"/>
      <c r="DB332" s="147"/>
      <c r="DC332" s="147"/>
      <c r="DD332" s="147"/>
      <c r="DE332" s="147"/>
      <c r="DF332" s="147"/>
      <c r="DG332" s="147"/>
      <c r="DH332" s="147"/>
      <c r="DI332" s="147"/>
      <c r="DJ332" s="147"/>
      <c r="DK332" s="147"/>
      <c r="DL332" s="147"/>
      <c r="DM332" s="147"/>
      <c r="DN332" s="147"/>
      <c r="DO332" s="147"/>
      <c r="DP332" s="147"/>
      <c r="DQ332" s="147"/>
      <c r="DR332" s="147"/>
      <c r="DS332" s="147"/>
      <c r="DT332" s="147"/>
      <c r="DU332" s="147"/>
      <c r="DV332" s="147"/>
      <c r="DW332" s="147"/>
      <c r="DX332" s="147"/>
      <c r="DY332" s="147"/>
      <c r="DZ332" s="147"/>
      <c r="EA332" s="147"/>
      <c r="EB332" s="147"/>
      <c r="EC332" s="147"/>
      <c r="ED332" s="147"/>
      <c r="EE332" s="147"/>
      <c r="EF332" s="147"/>
      <c r="EG332" s="147"/>
      <c r="EH332" s="147"/>
      <c r="EI332" s="147"/>
      <c r="EJ332" s="147"/>
      <c r="EK332" s="147"/>
      <c r="EL332" s="147"/>
      <c r="EM332" s="147"/>
      <c r="EN332" s="147"/>
      <c r="EO332" s="147"/>
      <c r="EP332" s="147"/>
      <c r="EQ332" s="147"/>
      <c r="ER332" s="147"/>
      <c r="ES332" s="147"/>
      <c r="ET332" s="147"/>
      <c r="EU332" s="147"/>
      <c r="EV332" s="147"/>
      <c r="EW332" s="147"/>
      <c r="EX332" s="147"/>
    </row>
    <row r="333" spans="29:154" x14ac:dyDescent="0.25">
      <c r="AC333" s="147"/>
      <c r="AD333" s="147"/>
      <c r="AE333" s="147"/>
      <c r="AF333" s="147"/>
      <c r="AG333" s="147"/>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c r="BE333" s="147"/>
      <c r="BF333" s="147"/>
      <c r="BG333" s="147"/>
      <c r="BH333" s="147"/>
      <c r="BI333" s="147"/>
      <c r="BJ333" s="147"/>
      <c r="BK333" s="147"/>
      <c r="BL333" s="147"/>
      <c r="BM333" s="147"/>
      <c r="BN333" s="147"/>
      <c r="BO333" s="147"/>
      <c r="BP333" s="147"/>
      <c r="BQ333" s="147"/>
      <c r="BR333" s="147"/>
      <c r="BS333" s="147"/>
      <c r="BT333" s="147"/>
      <c r="BU333" s="147"/>
      <c r="BV333" s="147"/>
      <c r="BW333" s="147"/>
      <c r="BX333" s="147"/>
      <c r="BY333" s="147"/>
      <c r="BZ333" s="147"/>
      <c r="CA333" s="147"/>
      <c r="CB333" s="147"/>
      <c r="CC333" s="147"/>
      <c r="CD333" s="147"/>
      <c r="CE333" s="147"/>
      <c r="CF333" s="147"/>
      <c r="CG333" s="147"/>
      <c r="CH333" s="147"/>
      <c r="CI333" s="147"/>
      <c r="CJ333" s="147"/>
      <c r="CK333" s="147"/>
      <c r="CL333" s="147"/>
      <c r="CM333" s="147"/>
      <c r="CN333" s="147"/>
      <c r="CO333" s="147"/>
      <c r="CP333" s="147"/>
      <c r="CQ333" s="147"/>
      <c r="CR333" s="147"/>
      <c r="CS333" s="147"/>
      <c r="CT333" s="147"/>
      <c r="CU333" s="147"/>
      <c r="CV333" s="147"/>
      <c r="CW333" s="147"/>
      <c r="CX333" s="147"/>
      <c r="CY333" s="147"/>
      <c r="CZ333" s="147"/>
      <c r="DA333" s="147"/>
      <c r="DB333" s="147"/>
      <c r="DC333" s="147"/>
      <c r="DD333" s="147"/>
      <c r="DE333" s="147"/>
      <c r="DF333" s="147"/>
      <c r="DG333" s="147"/>
      <c r="DH333" s="147"/>
      <c r="DI333" s="147"/>
      <c r="DJ333" s="147"/>
      <c r="DK333" s="147"/>
      <c r="DL333" s="147"/>
      <c r="DM333" s="147"/>
      <c r="DN333" s="147"/>
      <c r="DO333" s="147"/>
      <c r="DP333" s="147"/>
      <c r="DQ333" s="147"/>
      <c r="DR333" s="147"/>
      <c r="DS333" s="147"/>
      <c r="DT333" s="147"/>
      <c r="DU333" s="147"/>
      <c r="DV333" s="147"/>
      <c r="DW333" s="147"/>
      <c r="DX333" s="147"/>
      <c r="DY333" s="147"/>
      <c r="DZ333" s="147"/>
      <c r="EA333" s="147"/>
      <c r="EB333" s="147"/>
      <c r="EC333" s="147"/>
      <c r="ED333" s="147"/>
      <c r="EE333" s="147"/>
      <c r="EF333" s="147"/>
      <c r="EG333" s="147"/>
      <c r="EH333" s="147"/>
      <c r="EI333" s="147"/>
      <c r="EJ333" s="147"/>
      <c r="EK333" s="147"/>
      <c r="EL333" s="147"/>
      <c r="EM333" s="147"/>
      <c r="EN333" s="147"/>
      <c r="EO333" s="147"/>
      <c r="EP333" s="147"/>
      <c r="EQ333" s="147"/>
      <c r="ER333" s="147"/>
      <c r="ES333" s="147"/>
      <c r="ET333" s="147"/>
      <c r="EU333" s="147"/>
      <c r="EV333" s="147"/>
      <c r="EW333" s="147"/>
      <c r="EX333" s="147"/>
    </row>
    <row r="334" spans="29:154" x14ac:dyDescent="0.25">
      <c r="AC334" s="147"/>
      <c r="AD334" s="147"/>
      <c r="AE334" s="147"/>
      <c r="AF334" s="147"/>
      <c r="AG334" s="147"/>
      <c r="AH334" s="147"/>
      <c r="AI334" s="147"/>
      <c r="AJ334" s="147"/>
      <c r="AK334" s="147"/>
      <c r="AL334" s="147"/>
      <c r="AM334" s="147"/>
      <c r="AN334" s="147"/>
      <c r="AO334" s="147"/>
      <c r="AP334" s="147"/>
      <c r="AQ334" s="147"/>
      <c r="AR334" s="147"/>
      <c r="AS334" s="147"/>
      <c r="AT334" s="147"/>
      <c r="AU334" s="147"/>
      <c r="AV334" s="147"/>
      <c r="AW334" s="147"/>
      <c r="AX334" s="147"/>
      <c r="AY334" s="147"/>
      <c r="AZ334" s="147"/>
      <c r="BA334" s="147"/>
      <c r="BB334" s="147"/>
      <c r="BC334" s="147"/>
      <c r="BD334" s="147"/>
      <c r="BE334" s="147"/>
      <c r="BF334" s="147"/>
      <c r="BG334" s="147"/>
      <c r="BH334" s="147"/>
      <c r="BI334" s="147"/>
      <c r="BJ334" s="147"/>
      <c r="BK334" s="147"/>
      <c r="BL334" s="147"/>
      <c r="BM334" s="147"/>
      <c r="BN334" s="147"/>
      <c r="BO334" s="147"/>
      <c r="BP334" s="147"/>
      <c r="BQ334" s="147"/>
      <c r="BR334" s="147"/>
      <c r="BS334" s="147"/>
      <c r="BT334" s="147"/>
      <c r="BU334" s="147"/>
      <c r="BV334" s="147"/>
      <c r="BW334" s="147"/>
      <c r="BX334" s="147"/>
      <c r="BY334" s="147"/>
      <c r="BZ334" s="147"/>
      <c r="CA334" s="147"/>
      <c r="CB334" s="147"/>
      <c r="CC334" s="147"/>
      <c r="CD334" s="147"/>
      <c r="CE334" s="147"/>
      <c r="CF334" s="147"/>
      <c r="CG334" s="147"/>
      <c r="CH334" s="147"/>
      <c r="CI334" s="147"/>
      <c r="CJ334" s="147"/>
      <c r="CK334" s="147"/>
      <c r="CL334" s="147"/>
      <c r="CM334" s="147"/>
      <c r="CN334" s="147"/>
      <c r="CO334" s="147"/>
      <c r="CP334" s="147"/>
      <c r="CQ334" s="147"/>
      <c r="CR334" s="147"/>
      <c r="CS334" s="147"/>
      <c r="CT334" s="147"/>
      <c r="CU334" s="147"/>
      <c r="CV334" s="147"/>
      <c r="CW334" s="147"/>
      <c r="CX334" s="147"/>
      <c r="CY334" s="147"/>
      <c r="CZ334" s="147"/>
      <c r="DA334" s="147"/>
      <c r="DB334" s="147"/>
      <c r="DC334" s="147"/>
      <c r="DD334" s="147"/>
      <c r="DE334" s="147"/>
      <c r="DF334" s="147"/>
      <c r="DG334" s="147"/>
      <c r="DH334" s="147"/>
      <c r="DI334" s="147"/>
      <c r="DJ334" s="147"/>
      <c r="DK334" s="147"/>
      <c r="DL334" s="147"/>
      <c r="DM334" s="147"/>
      <c r="DN334" s="147"/>
      <c r="DO334" s="147"/>
      <c r="DP334" s="147"/>
      <c r="DQ334" s="147"/>
      <c r="DR334" s="147"/>
      <c r="DS334" s="147"/>
      <c r="DT334" s="147"/>
      <c r="DU334" s="147"/>
      <c r="DV334" s="147"/>
      <c r="DW334" s="147"/>
      <c r="DX334" s="147"/>
      <c r="DY334" s="147"/>
      <c r="DZ334" s="147"/>
      <c r="EA334" s="147"/>
      <c r="EB334" s="147"/>
      <c r="EC334" s="147"/>
      <c r="ED334" s="147"/>
      <c r="EE334" s="147"/>
      <c r="EF334" s="147"/>
      <c r="EG334" s="147"/>
      <c r="EH334" s="147"/>
      <c r="EI334" s="147"/>
      <c r="EJ334" s="147"/>
      <c r="EK334" s="147"/>
      <c r="EL334" s="147"/>
      <c r="EM334" s="147"/>
      <c r="EN334" s="147"/>
      <c r="EO334" s="147"/>
      <c r="EP334" s="147"/>
      <c r="EQ334" s="147"/>
      <c r="ER334" s="147"/>
      <c r="ES334" s="147"/>
      <c r="ET334" s="147"/>
      <c r="EU334" s="147"/>
      <c r="EV334" s="147"/>
      <c r="EW334" s="147"/>
      <c r="EX334" s="147"/>
    </row>
    <row r="335" spans="29:154" x14ac:dyDescent="0.25">
      <c r="AC335" s="147"/>
      <c r="AD335" s="147"/>
      <c r="AE335" s="147"/>
      <c r="AF335" s="147"/>
      <c r="AG335" s="147"/>
      <c r="AH335" s="147"/>
      <c r="AI335" s="147"/>
      <c r="AJ335" s="147"/>
      <c r="AK335" s="147"/>
      <c r="AL335" s="147"/>
      <c r="AM335" s="147"/>
      <c r="AN335" s="147"/>
      <c r="AO335" s="147"/>
      <c r="AP335" s="147"/>
      <c r="AQ335" s="147"/>
      <c r="AR335" s="147"/>
      <c r="AS335" s="147"/>
      <c r="AT335" s="147"/>
      <c r="AU335" s="147"/>
      <c r="AV335" s="147"/>
      <c r="AW335" s="147"/>
      <c r="AX335" s="147"/>
      <c r="AY335" s="147"/>
      <c r="AZ335" s="147"/>
      <c r="BA335" s="147"/>
      <c r="BB335" s="147"/>
      <c r="BC335" s="147"/>
      <c r="BD335" s="147"/>
      <c r="BE335" s="147"/>
      <c r="BF335" s="147"/>
      <c r="BG335" s="147"/>
      <c r="BH335" s="147"/>
      <c r="BI335" s="147"/>
      <c r="BJ335" s="147"/>
      <c r="BK335" s="147"/>
      <c r="BL335" s="147"/>
      <c r="BM335" s="147"/>
      <c r="BN335" s="147"/>
      <c r="BO335" s="147"/>
      <c r="BP335" s="147"/>
      <c r="BQ335" s="147"/>
      <c r="BR335" s="147"/>
      <c r="BS335" s="147"/>
      <c r="BT335" s="147"/>
      <c r="BU335" s="147"/>
      <c r="BV335" s="147"/>
      <c r="BW335" s="147"/>
      <c r="BX335" s="147"/>
      <c r="BY335" s="147"/>
      <c r="BZ335" s="147"/>
      <c r="CA335" s="147"/>
      <c r="CB335" s="147"/>
      <c r="CC335" s="147"/>
      <c r="CD335" s="147"/>
      <c r="CE335" s="147"/>
      <c r="CF335" s="147"/>
      <c r="CG335" s="147"/>
      <c r="CH335" s="147"/>
      <c r="CI335" s="147"/>
      <c r="CJ335" s="147"/>
      <c r="CK335" s="147"/>
      <c r="CL335" s="147"/>
      <c r="CM335" s="147"/>
      <c r="CN335" s="147"/>
      <c r="CO335" s="147"/>
      <c r="CP335" s="147"/>
      <c r="CQ335" s="147"/>
      <c r="CR335" s="147"/>
      <c r="CS335" s="147"/>
      <c r="CT335" s="147"/>
      <c r="CU335" s="147"/>
      <c r="CV335" s="147"/>
      <c r="CW335" s="147"/>
      <c r="CX335" s="147"/>
      <c r="CY335" s="147"/>
      <c r="CZ335" s="147"/>
      <c r="DA335" s="147"/>
      <c r="DB335" s="147"/>
      <c r="DC335" s="147"/>
      <c r="DD335" s="147"/>
      <c r="DE335" s="147"/>
      <c r="DF335" s="147"/>
      <c r="DG335" s="147"/>
      <c r="DH335" s="147"/>
      <c r="DI335" s="147"/>
      <c r="DJ335" s="147"/>
      <c r="DK335" s="147"/>
      <c r="DL335" s="147"/>
      <c r="DM335" s="147"/>
      <c r="DN335" s="147"/>
      <c r="DO335" s="147"/>
      <c r="DP335" s="147"/>
      <c r="DQ335" s="147"/>
      <c r="DR335" s="147"/>
      <c r="DS335" s="147"/>
      <c r="DT335" s="147"/>
      <c r="DU335" s="147"/>
      <c r="DV335" s="147"/>
      <c r="DW335" s="147"/>
      <c r="DX335" s="147"/>
      <c r="DY335" s="147"/>
      <c r="DZ335" s="147"/>
      <c r="EA335" s="147"/>
      <c r="EB335" s="147"/>
      <c r="EC335" s="147"/>
      <c r="ED335" s="147"/>
      <c r="EE335" s="147"/>
      <c r="EF335" s="147"/>
      <c r="EG335" s="147"/>
      <c r="EH335" s="147"/>
      <c r="EI335" s="147"/>
      <c r="EJ335" s="147"/>
      <c r="EK335" s="147"/>
      <c r="EL335" s="147"/>
      <c r="EM335" s="147"/>
      <c r="EN335" s="147"/>
      <c r="EO335" s="147"/>
      <c r="EP335" s="147"/>
      <c r="EQ335" s="147"/>
      <c r="ER335" s="147"/>
      <c r="ES335" s="147"/>
      <c r="ET335" s="147"/>
      <c r="EU335" s="147"/>
      <c r="EV335" s="147"/>
      <c r="EW335" s="147"/>
      <c r="EX335" s="147"/>
    </row>
    <row r="336" spans="29:154" x14ac:dyDescent="0.25">
      <c r="AC336" s="147"/>
      <c r="AD336" s="147"/>
      <c r="AE336" s="147"/>
      <c r="AF336" s="147"/>
      <c r="AG336" s="147"/>
      <c r="AH336" s="147"/>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c r="BE336" s="147"/>
      <c r="BF336" s="147"/>
      <c r="BG336" s="147"/>
      <c r="BH336" s="147"/>
      <c r="BI336" s="147"/>
      <c r="BJ336" s="147"/>
      <c r="BK336" s="147"/>
      <c r="BL336" s="147"/>
      <c r="BM336" s="147"/>
      <c r="BN336" s="147"/>
      <c r="BO336" s="147"/>
      <c r="BP336" s="147"/>
      <c r="BQ336" s="147"/>
      <c r="BR336" s="147"/>
      <c r="BS336" s="147"/>
      <c r="BT336" s="147"/>
      <c r="BU336" s="147"/>
      <c r="BV336" s="147"/>
      <c r="BW336" s="147"/>
      <c r="BX336" s="147"/>
      <c r="BY336" s="147"/>
      <c r="BZ336" s="147"/>
      <c r="CA336" s="147"/>
      <c r="CB336" s="147"/>
      <c r="CC336" s="147"/>
      <c r="CD336" s="147"/>
      <c r="CE336" s="147"/>
      <c r="CF336" s="147"/>
      <c r="CG336" s="147"/>
      <c r="CH336" s="147"/>
      <c r="CI336" s="147"/>
      <c r="CJ336" s="147"/>
      <c r="CK336" s="147"/>
      <c r="CL336" s="147"/>
      <c r="CM336" s="147"/>
      <c r="CN336" s="147"/>
      <c r="CO336" s="147"/>
      <c r="CP336" s="147"/>
      <c r="CQ336" s="147"/>
      <c r="CR336" s="147"/>
      <c r="CS336" s="147"/>
      <c r="CT336" s="147"/>
      <c r="CU336" s="147"/>
      <c r="CV336" s="147"/>
      <c r="CW336" s="147"/>
      <c r="CX336" s="147"/>
      <c r="CY336" s="147"/>
      <c r="CZ336" s="147"/>
      <c r="DA336" s="147"/>
      <c r="DB336" s="147"/>
      <c r="DC336" s="147"/>
      <c r="DD336" s="147"/>
      <c r="DE336" s="147"/>
      <c r="DF336" s="147"/>
      <c r="DG336" s="147"/>
      <c r="DH336" s="147"/>
      <c r="DI336" s="147"/>
      <c r="DJ336" s="147"/>
      <c r="DK336" s="147"/>
      <c r="DL336" s="147"/>
      <c r="DM336" s="147"/>
      <c r="DN336" s="147"/>
      <c r="DO336" s="147"/>
      <c r="DP336" s="147"/>
      <c r="DQ336" s="147"/>
      <c r="DR336" s="147"/>
      <c r="DS336" s="147"/>
      <c r="DT336" s="147"/>
      <c r="DU336" s="147"/>
      <c r="DV336" s="147"/>
      <c r="DW336" s="147"/>
      <c r="DX336" s="147"/>
      <c r="DY336" s="147"/>
      <c r="DZ336" s="147"/>
      <c r="EA336" s="147"/>
      <c r="EB336" s="147"/>
      <c r="EC336" s="147"/>
      <c r="ED336" s="147"/>
      <c r="EE336" s="147"/>
      <c r="EF336" s="147"/>
      <c r="EG336" s="147"/>
      <c r="EH336" s="147"/>
      <c r="EI336" s="147"/>
      <c r="EJ336" s="147"/>
      <c r="EK336" s="147"/>
      <c r="EL336" s="147"/>
      <c r="EM336" s="147"/>
      <c r="EN336" s="147"/>
      <c r="EO336" s="147"/>
      <c r="EP336" s="147"/>
      <c r="EQ336" s="147"/>
      <c r="ER336" s="147"/>
      <c r="ES336" s="147"/>
      <c r="ET336" s="147"/>
      <c r="EU336" s="147"/>
      <c r="EV336" s="147"/>
      <c r="EW336" s="147"/>
      <c r="EX336" s="147"/>
    </row>
    <row r="337" spans="29:154" x14ac:dyDescent="0.25">
      <c r="AC337" s="147"/>
      <c r="AD337" s="147"/>
      <c r="AE337" s="147"/>
      <c r="AF337" s="147"/>
      <c r="AG337" s="147"/>
      <c r="AH337" s="147"/>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c r="BE337" s="147"/>
      <c r="BF337" s="147"/>
      <c r="BG337" s="147"/>
      <c r="BH337" s="147"/>
      <c r="BI337" s="147"/>
      <c r="BJ337" s="147"/>
      <c r="BK337" s="147"/>
      <c r="BL337" s="147"/>
      <c r="BM337" s="147"/>
      <c r="BN337" s="147"/>
      <c r="BO337" s="147"/>
      <c r="BP337" s="147"/>
      <c r="BQ337" s="147"/>
      <c r="BR337" s="147"/>
      <c r="BS337" s="147"/>
      <c r="BT337" s="147"/>
      <c r="BU337" s="147"/>
      <c r="BV337" s="147"/>
      <c r="BW337" s="147"/>
      <c r="BX337" s="147"/>
      <c r="BY337" s="147"/>
      <c r="BZ337" s="147"/>
      <c r="CA337" s="147"/>
      <c r="CB337" s="147"/>
      <c r="CC337" s="147"/>
      <c r="CD337" s="147"/>
      <c r="CE337" s="147"/>
      <c r="CF337" s="147"/>
      <c r="CG337" s="147"/>
      <c r="CH337" s="147"/>
      <c r="CI337" s="147"/>
      <c r="CJ337" s="147"/>
      <c r="CK337" s="147"/>
      <c r="CL337" s="147"/>
      <c r="CM337" s="147"/>
      <c r="CN337" s="147"/>
      <c r="CO337" s="147"/>
      <c r="CP337" s="147"/>
      <c r="CQ337" s="147"/>
      <c r="CR337" s="147"/>
      <c r="CS337" s="147"/>
      <c r="CT337" s="147"/>
      <c r="CU337" s="147"/>
      <c r="CV337" s="147"/>
      <c r="CW337" s="147"/>
      <c r="CX337" s="147"/>
      <c r="CY337" s="147"/>
      <c r="CZ337" s="147"/>
      <c r="DA337" s="147"/>
      <c r="DB337" s="147"/>
      <c r="DC337" s="147"/>
      <c r="DD337" s="147"/>
      <c r="DE337" s="147"/>
      <c r="DF337" s="147"/>
      <c r="DG337" s="147"/>
      <c r="DH337" s="147"/>
      <c r="DI337" s="147"/>
      <c r="DJ337" s="147"/>
      <c r="DK337" s="147"/>
      <c r="DL337" s="147"/>
      <c r="DM337" s="147"/>
      <c r="DN337" s="147"/>
      <c r="DO337" s="147"/>
      <c r="DP337" s="147"/>
      <c r="DQ337" s="147"/>
      <c r="DR337" s="147"/>
      <c r="DS337" s="147"/>
      <c r="DT337" s="147"/>
      <c r="DU337" s="147"/>
      <c r="DV337" s="147"/>
      <c r="DW337" s="147"/>
      <c r="DX337" s="147"/>
      <c r="DY337" s="147"/>
      <c r="DZ337" s="147"/>
      <c r="EA337" s="147"/>
      <c r="EB337" s="147"/>
      <c r="EC337" s="147"/>
      <c r="ED337" s="147"/>
      <c r="EE337" s="147"/>
      <c r="EF337" s="147"/>
      <c r="EG337" s="147"/>
      <c r="EH337" s="147"/>
      <c r="EI337" s="147"/>
      <c r="EJ337" s="147"/>
      <c r="EK337" s="147"/>
      <c r="EL337" s="147"/>
      <c r="EM337" s="147"/>
      <c r="EN337" s="147"/>
      <c r="EO337" s="147"/>
      <c r="EP337" s="147"/>
      <c r="EQ337" s="147"/>
      <c r="ER337" s="147"/>
      <c r="ES337" s="147"/>
      <c r="ET337" s="147"/>
      <c r="EU337" s="147"/>
      <c r="EV337" s="147"/>
      <c r="EW337" s="147"/>
      <c r="EX337" s="147"/>
    </row>
    <row r="338" spans="29:154" x14ac:dyDescent="0.25">
      <c r="AC338" s="147"/>
      <c r="AD338" s="147"/>
      <c r="AE338" s="147"/>
      <c r="AF338" s="147"/>
      <c r="AG338" s="147"/>
      <c r="AH338" s="147"/>
      <c r="AI338" s="147"/>
      <c r="AJ338" s="147"/>
      <c r="AK338" s="147"/>
      <c r="AL338" s="147"/>
      <c r="AM338" s="147"/>
      <c r="AN338" s="147"/>
      <c r="AO338" s="147"/>
      <c r="AP338" s="147"/>
      <c r="AQ338" s="147"/>
      <c r="AR338" s="147"/>
      <c r="AS338" s="147"/>
      <c r="AT338" s="147"/>
      <c r="AU338" s="147"/>
      <c r="AV338" s="147"/>
      <c r="AW338" s="147"/>
      <c r="AX338" s="147"/>
      <c r="AY338" s="147"/>
      <c r="AZ338" s="147"/>
      <c r="BA338" s="147"/>
      <c r="BB338" s="147"/>
      <c r="BC338" s="147"/>
      <c r="BD338" s="147"/>
      <c r="BE338" s="147"/>
      <c r="BF338" s="147"/>
      <c r="BG338" s="147"/>
      <c r="BH338" s="147"/>
      <c r="BI338" s="147"/>
      <c r="BJ338" s="147"/>
      <c r="BK338" s="147"/>
      <c r="BL338" s="147"/>
      <c r="BM338" s="147"/>
      <c r="BN338" s="147"/>
      <c r="BO338" s="147"/>
      <c r="BP338" s="147"/>
      <c r="BQ338" s="147"/>
      <c r="BR338" s="147"/>
      <c r="BS338" s="147"/>
      <c r="BT338" s="147"/>
      <c r="BU338" s="147"/>
      <c r="BV338" s="147"/>
      <c r="BW338" s="147"/>
      <c r="BX338" s="147"/>
      <c r="BY338" s="147"/>
      <c r="BZ338" s="147"/>
      <c r="CA338" s="147"/>
      <c r="CB338" s="147"/>
      <c r="CC338" s="147"/>
      <c r="CD338" s="147"/>
      <c r="CE338" s="147"/>
      <c r="CF338" s="147"/>
      <c r="CG338" s="147"/>
      <c r="CH338" s="147"/>
      <c r="CI338" s="147"/>
      <c r="CJ338" s="147"/>
      <c r="CK338" s="147"/>
      <c r="CL338" s="147"/>
      <c r="CM338" s="147"/>
      <c r="CN338" s="147"/>
      <c r="CO338" s="147"/>
      <c r="CP338" s="147"/>
      <c r="CQ338" s="147"/>
      <c r="CR338" s="147"/>
      <c r="CS338" s="147"/>
      <c r="CT338" s="147"/>
      <c r="CU338" s="147"/>
      <c r="CV338" s="147"/>
      <c r="CW338" s="147"/>
      <c r="CX338" s="147"/>
      <c r="CY338" s="147"/>
      <c r="CZ338" s="147"/>
      <c r="DA338" s="147"/>
      <c r="DB338" s="147"/>
      <c r="DC338" s="147"/>
      <c r="DD338" s="147"/>
      <c r="DE338" s="147"/>
      <c r="DF338" s="147"/>
      <c r="DG338" s="147"/>
      <c r="DH338" s="147"/>
      <c r="DI338" s="147"/>
      <c r="DJ338" s="147"/>
      <c r="DK338" s="147"/>
      <c r="DL338" s="147"/>
      <c r="DM338" s="147"/>
      <c r="DN338" s="147"/>
      <c r="DO338" s="147"/>
      <c r="DP338" s="147"/>
      <c r="DQ338" s="147"/>
      <c r="DR338" s="147"/>
      <c r="DS338" s="147"/>
      <c r="DT338" s="147"/>
      <c r="DU338" s="147"/>
      <c r="DV338" s="147"/>
      <c r="DW338" s="147"/>
      <c r="DX338" s="147"/>
      <c r="DY338" s="147"/>
      <c r="DZ338" s="147"/>
      <c r="EA338" s="147"/>
      <c r="EB338" s="147"/>
      <c r="EC338" s="147"/>
      <c r="ED338" s="147"/>
      <c r="EE338" s="147"/>
      <c r="EF338" s="147"/>
      <c r="EG338" s="147"/>
      <c r="EH338" s="147"/>
      <c r="EI338" s="147"/>
      <c r="EJ338" s="147"/>
      <c r="EK338" s="147"/>
      <c r="EL338" s="147"/>
      <c r="EM338" s="147"/>
      <c r="EN338" s="147"/>
      <c r="EO338" s="147"/>
      <c r="EP338" s="147"/>
      <c r="EQ338" s="147"/>
      <c r="ER338" s="147"/>
      <c r="ES338" s="147"/>
      <c r="ET338" s="147"/>
      <c r="EU338" s="147"/>
      <c r="EV338" s="147"/>
      <c r="EW338" s="147"/>
      <c r="EX338" s="147"/>
    </row>
    <row r="339" spans="29:154" x14ac:dyDescent="0.25">
      <c r="AC339" s="147"/>
      <c r="AD339" s="147"/>
      <c r="AE339" s="147"/>
      <c r="AF339" s="147"/>
      <c r="AG339" s="147"/>
      <c r="AH339" s="147"/>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c r="BE339" s="147"/>
      <c r="BF339" s="147"/>
      <c r="BG339" s="147"/>
      <c r="BH339" s="147"/>
      <c r="BI339" s="147"/>
      <c r="BJ339" s="147"/>
      <c r="BK339" s="147"/>
      <c r="BL339" s="147"/>
      <c r="BM339" s="147"/>
      <c r="BN339" s="147"/>
      <c r="BO339" s="147"/>
      <c r="BP339" s="147"/>
      <c r="BQ339" s="147"/>
      <c r="BR339" s="147"/>
      <c r="BS339" s="147"/>
      <c r="BT339" s="147"/>
      <c r="BU339" s="147"/>
      <c r="BV339" s="147"/>
      <c r="BW339" s="147"/>
      <c r="BX339" s="147"/>
      <c r="BY339" s="147"/>
      <c r="BZ339" s="147"/>
      <c r="CA339" s="147"/>
      <c r="CB339" s="147"/>
      <c r="CC339" s="147"/>
      <c r="CD339" s="147"/>
      <c r="CE339" s="147"/>
      <c r="CF339" s="147"/>
      <c r="CG339" s="147"/>
      <c r="CH339" s="147"/>
      <c r="CI339" s="147"/>
      <c r="CJ339" s="147"/>
      <c r="CK339" s="147"/>
      <c r="CL339" s="147"/>
      <c r="CM339" s="147"/>
      <c r="CN339" s="147"/>
      <c r="CO339" s="147"/>
      <c r="CP339" s="147"/>
      <c r="CQ339" s="147"/>
      <c r="CR339" s="147"/>
      <c r="CS339" s="147"/>
      <c r="CT339" s="147"/>
      <c r="CU339" s="147"/>
      <c r="CV339" s="147"/>
      <c r="CW339" s="147"/>
      <c r="CX339" s="147"/>
      <c r="CY339" s="147"/>
      <c r="CZ339" s="147"/>
      <c r="DA339" s="147"/>
      <c r="DB339" s="147"/>
      <c r="DC339" s="147"/>
      <c r="DD339" s="147"/>
      <c r="DE339" s="147"/>
      <c r="DF339" s="147"/>
      <c r="DG339" s="147"/>
      <c r="DH339" s="147"/>
      <c r="DI339" s="147"/>
      <c r="DJ339" s="147"/>
      <c r="DK339" s="147"/>
      <c r="DL339" s="147"/>
      <c r="DM339" s="147"/>
      <c r="DN339" s="147"/>
      <c r="DO339" s="147"/>
      <c r="DP339" s="147"/>
      <c r="DQ339" s="147"/>
      <c r="DR339" s="147"/>
      <c r="DS339" s="147"/>
      <c r="DT339" s="147"/>
      <c r="DU339" s="147"/>
      <c r="DV339" s="147"/>
      <c r="DW339" s="147"/>
      <c r="DX339" s="147"/>
      <c r="DY339" s="147"/>
      <c r="DZ339" s="147"/>
      <c r="EA339" s="147"/>
      <c r="EB339" s="147"/>
      <c r="EC339" s="147"/>
      <c r="ED339" s="147"/>
      <c r="EE339" s="147"/>
      <c r="EF339" s="147"/>
      <c r="EG339" s="147"/>
      <c r="EH339" s="147"/>
      <c r="EI339" s="147"/>
      <c r="EJ339" s="147"/>
      <c r="EK339" s="147"/>
      <c r="EL339" s="147"/>
      <c r="EM339" s="147"/>
      <c r="EN339" s="147"/>
      <c r="EO339" s="147"/>
      <c r="EP339" s="147"/>
      <c r="EQ339" s="147"/>
      <c r="ER339" s="147"/>
      <c r="ES339" s="147"/>
      <c r="ET339" s="147"/>
      <c r="EU339" s="147"/>
      <c r="EV339" s="147"/>
      <c r="EW339" s="147"/>
      <c r="EX339" s="147"/>
    </row>
    <row r="340" spans="29:154" x14ac:dyDescent="0.25">
      <c r="AC340" s="147"/>
      <c r="AD340" s="147"/>
      <c r="AE340" s="147"/>
      <c r="AF340" s="147"/>
      <c r="AG340" s="147"/>
      <c r="AH340" s="147"/>
      <c r="AI340" s="147"/>
      <c r="AJ340" s="147"/>
      <c r="AK340" s="147"/>
      <c r="AL340" s="147"/>
      <c r="AM340" s="147"/>
      <c r="AN340" s="147"/>
      <c r="AO340" s="147"/>
      <c r="AP340" s="147"/>
      <c r="AQ340" s="147"/>
      <c r="AR340" s="147"/>
      <c r="AS340" s="147"/>
      <c r="AT340" s="147"/>
      <c r="AU340" s="147"/>
      <c r="AV340" s="147"/>
      <c r="AW340" s="147"/>
      <c r="AX340" s="147"/>
      <c r="AY340" s="147"/>
      <c r="AZ340" s="147"/>
      <c r="BA340" s="147"/>
      <c r="BB340" s="147"/>
      <c r="BC340" s="147"/>
      <c r="BD340" s="147"/>
      <c r="BE340" s="147"/>
      <c r="BF340" s="147"/>
      <c r="BG340" s="147"/>
      <c r="BH340" s="147"/>
      <c r="BI340" s="147"/>
      <c r="BJ340" s="147"/>
      <c r="BK340" s="147"/>
      <c r="BL340" s="147"/>
      <c r="BM340" s="147"/>
      <c r="BN340" s="147"/>
      <c r="BO340" s="147"/>
      <c r="BP340" s="147"/>
      <c r="BQ340" s="147"/>
      <c r="BR340" s="147"/>
      <c r="BS340" s="147"/>
      <c r="BT340" s="147"/>
      <c r="BU340" s="147"/>
      <c r="BV340" s="147"/>
      <c r="BW340" s="147"/>
      <c r="BX340" s="147"/>
      <c r="BY340" s="147"/>
      <c r="BZ340" s="147"/>
      <c r="CA340" s="147"/>
      <c r="CB340" s="147"/>
      <c r="CC340" s="147"/>
      <c r="CD340" s="147"/>
      <c r="CE340" s="147"/>
      <c r="CF340" s="147"/>
      <c r="CG340" s="147"/>
      <c r="CH340" s="147"/>
      <c r="CI340" s="147"/>
      <c r="CJ340" s="147"/>
      <c r="CK340" s="147"/>
      <c r="CL340" s="147"/>
      <c r="CM340" s="147"/>
      <c r="CN340" s="147"/>
      <c r="CO340" s="147"/>
      <c r="CP340" s="147"/>
      <c r="CQ340" s="147"/>
      <c r="CR340" s="147"/>
      <c r="CS340" s="147"/>
      <c r="CT340" s="147"/>
      <c r="CU340" s="147"/>
      <c r="CV340" s="147"/>
      <c r="CW340" s="147"/>
      <c r="CX340" s="147"/>
      <c r="CY340" s="147"/>
      <c r="CZ340" s="147"/>
      <c r="DA340" s="147"/>
      <c r="DB340" s="147"/>
      <c r="DC340" s="147"/>
      <c r="DD340" s="147"/>
      <c r="DE340" s="147"/>
      <c r="DF340" s="147"/>
      <c r="DG340" s="147"/>
      <c r="DH340" s="147"/>
      <c r="DI340" s="147"/>
      <c r="DJ340" s="147"/>
      <c r="DK340" s="147"/>
      <c r="DL340" s="147"/>
      <c r="DM340" s="147"/>
      <c r="DN340" s="147"/>
      <c r="DO340" s="147"/>
      <c r="DP340" s="147"/>
      <c r="DQ340" s="147"/>
      <c r="DR340" s="147"/>
      <c r="DS340" s="147"/>
      <c r="DT340" s="147"/>
      <c r="DU340" s="147"/>
      <c r="DV340" s="147"/>
      <c r="DW340" s="147"/>
      <c r="DX340" s="147"/>
      <c r="DY340" s="147"/>
      <c r="DZ340" s="147"/>
      <c r="EA340" s="147"/>
      <c r="EB340" s="147"/>
      <c r="EC340" s="147"/>
      <c r="ED340" s="147"/>
      <c r="EE340" s="147"/>
      <c r="EF340" s="147"/>
      <c r="EG340" s="147"/>
      <c r="EH340" s="147"/>
      <c r="EI340" s="147"/>
      <c r="EJ340" s="147"/>
      <c r="EK340" s="147"/>
      <c r="EL340" s="147"/>
      <c r="EM340" s="147"/>
      <c r="EN340" s="147"/>
      <c r="EO340" s="147"/>
      <c r="EP340" s="147"/>
      <c r="EQ340" s="147"/>
      <c r="ER340" s="147"/>
      <c r="ES340" s="147"/>
      <c r="ET340" s="147"/>
      <c r="EU340" s="147"/>
      <c r="EV340" s="147"/>
      <c r="EW340" s="147"/>
      <c r="EX340" s="147"/>
    </row>
    <row r="341" spans="29:154" x14ac:dyDescent="0.25">
      <c r="AC341" s="147"/>
      <c r="AD341" s="147"/>
      <c r="AE341" s="147"/>
      <c r="AF341" s="147"/>
      <c r="AG341" s="147"/>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47"/>
      <c r="BH341" s="147"/>
      <c r="BI341" s="147"/>
      <c r="BJ341" s="147"/>
      <c r="BK341" s="147"/>
      <c r="BL341" s="147"/>
      <c r="BM341" s="147"/>
      <c r="BN341" s="147"/>
      <c r="BO341" s="147"/>
      <c r="BP341" s="147"/>
      <c r="BQ341" s="147"/>
      <c r="BR341" s="147"/>
      <c r="BS341" s="147"/>
      <c r="BT341" s="147"/>
      <c r="BU341" s="147"/>
      <c r="BV341" s="147"/>
      <c r="BW341" s="147"/>
      <c r="BX341" s="147"/>
      <c r="BY341" s="147"/>
      <c r="BZ341" s="147"/>
      <c r="CA341" s="147"/>
      <c r="CB341" s="147"/>
      <c r="CC341" s="147"/>
      <c r="CD341" s="147"/>
      <c r="CE341" s="147"/>
      <c r="CF341" s="147"/>
      <c r="CG341" s="147"/>
      <c r="CH341" s="147"/>
      <c r="CI341" s="147"/>
      <c r="CJ341" s="147"/>
      <c r="CK341" s="147"/>
      <c r="CL341" s="147"/>
      <c r="CM341" s="147"/>
      <c r="CN341" s="147"/>
      <c r="CO341" s="147"/>
      <c r="CP341" s="147"/>
      <c r="CQ341" s="147"/>
      <c r="CR341" s="147"/>
      <c r="CS341" s="147"/>
      <c r="CT341" s="147"/>
      <c r="CU341" s="147"/>
      <c r="CV341" s="147"/>
      <c r="CW341" s="147"/>
      <c r="CX341" s="147"/>
      <c r="CY341" s="147"/>
      <c r="CZ341" s="147"/>
      <c r="DA341" s="147"/>
      <c r="DB341" s="147"/>
      <c r="DC341" s="147"/>
      <c r="DD341" s="147"/>
      <c r="DE341" s="147"/>
      <c r="DF341" s="147"/>
      <c r="DG341" s="147"/>
      <c r="DH341" s="147"/>
      <c r="DI341" s="147"/>
      <c r="DJ341" s="147"/>
      <c r="DK341" s="147"/>
      <c r="DL341" s="147"/>
      <c r="DM341" s="147"/>
      <c r="DN341" s="147"/>
      <c r="DO341" s="147"/>
      <c r="DP341" s="147"/>
      <c r="DQ341" s="147"/>
      <c r="DR341" s="147"/>
      <c r="DS341" s="147"/>
      <c r="DT341" s="147"/>
      <c r="DU341" s="147"/>
      <c r="DV341" s="147"/>
      <c r="DW341" s="147"/>
      <c r="DX341" s="147"/>
      <c r="DY341" s="147"/>
      <c r="DZ341" s="147"/>
      <c r="EA341" s="147"/>
      <c r="EB341" s="147"/>
      <c r="EC341" s="147"/>
      <c r="ED341" s="147"/>
      <c r="EE341" s="147"/>
      <c r="EF341" s="147"/>
      <c r="EG341" s="147"/>
      <c r="EH341" s="147"/>
      <c r="EI341" s="147"/>
      <c r="EJ341" s="147"/>
      <c r="EK341" s="147"/>
      <c r="EL341" s="147"/>
      <c r="EM341" s="147"/>
      <c r="EN341" s="147"/>
      <c r="EO341" s="147"/>
      <c r="EP341" s="147"/>
      <c r="EQ341" s="147"/>
      <c r="ER341" s="147"/>
      <c r="ES341" s="147"/>
      <c r="ET341" s="147"/>
      <c r="EU341" s="147"/>
      <c r="EV341" s="147"/>
      <c r="EW341" s="147"/>
      <c r="EX341" s="147"/>
    </row>
  </sheetData>
  <mergeCells count="9">
    <mergeCell ref="A1:B2"/>
    <mergeCell ref="B53:F53"/>
    <mergeCell ref="B54:F54"/>
    <mergeCell ref="B9:B10"/>
    <mergeCell ref="A9:A10"/>
    <mergeCell ref="A3:B3"/>
    <mergeCell ref="A4:B4"/>
    <mergeCell ref="A5:B5"/>
    <mergeCell ref="A7:B7"/>
  </mergeCells>
  <hyperlinks>
    <hyperlink ref="B54:F54" location="'VI. Pridet.vertes lentele'!A1" display="'VI. Pridet.vertes lentele'!A1" xr:uid="{00000000-0004-0000-0100-000000000000}"/>
    <hyperlink ref="A1" location="Turinys!A1" display="Turinys!A1" xr:uid="{00000000-0004-0000-0100-000001000000}"/>
    <hyperlink ref="B8" location="Turinys!A1" display="Turinys!A1" xr:uid="{00000000-0004-0000-0100-000002000000}"/>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4"/>
  <sheetViews>
    <sheetView showGridLines="0" topLeftCell="A13" workbookViewId="0">
      <selection activeCell="N18" sqref="N18"/>
    </sheetView>
  </sheetViews>
  <sheetFormatPr defaultRowHeight="15" x14ac:dyDescent="0.25"/>
  <cols>
    <col min="1" max="1" width="10.5703125" customWidth="1"/>
    <col min="2" max="2" width="13.7109375" customWidth="1"/>
    <col min="3" max="3" width="15.85546875" customWidth="1"/>
    <col min="4" max="4" width="13.85546875" customWidth="1"/>
    <col min="5" max="5" width="11.5703125" customWidth="1"/>
  </cols>
  <sheetData>
    <row r="1" spans="1:5" s="2" customFormat="1" ht="14.45" customHeight="1" thickTop="1" thickBot="1" x14ac:dyDescent="0.3">
      <c r="A1" s="202" t="s">
        <v>133</v>
      </c>
      <c r="B1" s="202"/>
    </row>
    <row r="2" spans="1:5" s="2" customFormat="1" ht="14.45" customHeight="1" thickTop="1" thickBot="1" x14ac:dyDescent="0.3">
      <c r="A2" s="202"/>
      <c r="B2" s="202"/>
    </row>
    <row r="3" spans="1:5" ht="15.75" thickTop="1" x14ac:dyDescent="0.25">
      <c r="A3" s="217" t="s">
        <v>28</v>
      </c>
      <c r="B3" s="218" t="s">
        <v>122</v>
      </c>
      <c r="C3" s="218"/>
      <c r="D3" s="218"/>
      <c r="E3" s="218"/>
    </row>
    <row r="4" spans="1:5" x14ac:dyDescent="0.25">
      <c r="A4" s="217"/>
      <c r="B4" s="219" t="s">
        <v>20</v>
      </c>
      <c r="C4" s="219" t="s">
        <v>25</v>
      </c>
      <c r="D4" s="219" t="s">
        <v>21</v>
      </c>
      <c r="E4" s="221" t="s">
        <v>102</v>
      </c>
    </row>
    <row r="5" spans="1:5" x14ac:dyDescent="0.25">
      <c r="A5" s="217"/>
      <c r="B5" s="220"/>
      <c r="C5" s="220"/>
      <c r="D5" s="220"/>
      <c r="E5" s="221"/>
    </row>
    <row r="6" spans="1:5" x14ac:dyDescent="0.25">
      <c r="A6" s="217"/>
      <c r="B6" s="220"/>
      <c r="C6" s="220"/>
      <c r="D6" s="220"/>
      <c r="E6" s="221"/>
    </row>
    <row r="7" spans="1:5" x14ac:dyDescent="0.25">
      <c r="A7" s="217"/>
      <c r="B7" s="220"/>
      <c r="C7" s="220"/>
      <c r="D7" s="220"/>
      <c r="E7" s="208"/>
    </row>
    <row r="8" spans="1:5" x14ac:dyDescent="0.25">
      <c r="A8" s="16">
        <f>+'III. NĮ VPSP projektai'!A39</f>
        <v>-5</v>
      </c>
      <c r="B8" s="43"/>
      <c r="C8" s="43"/>
      <c r="D8" s="43"/>
      <c r="E8" s="16">
        <f>SUM(B8:D8)</f>
        <v>0</v>
      </c>
    </row>
    <row r="9" spans="1:5" x14ac:dyDescent="0.25">
      <c r="A9" s="16">
        <f>+'III. NĮ VPSP projektai'!A40</f>
        <v>-4</v>
      </c>
      <c r="B9" s="43"/>
      <c r="C9" s="43"/>
      <c r="D9" s="43"/>
      <c r="E9" s="16">
        <f t="shared" ref="E9:E33" si="0">SUM(B9:D9)</f>
        <v>0</v>
      </c>
    </row>
    <row r="10" spans="1:5" x14ac:dyDescent="0.25">
      <c r="A10" s="16">
        <f>+'III. NĮ VPSP projektai'!A41</f>
        <v>-3</v>
      </c>
      <c r="B10" s="43"/>
      <c r="C10" s="43"/>
      <c r="D10" s="43"/>
      <c r="E10" s="16">
        <f t="shared" si="0"/>
        <v>0</v>
      </c>
    </row>
    <row r="11" spans="1:5" x14ac:dyDescent="0.25">
      <c r="A11" s="16">
        <f>+'III. NĮ VPSP projektai'!A42</f>
        <v>-2</v>
      </c>
      <c r="B11" s="43"/>
      <c r="C11" s="43"/>
      <c r="D11" s="43"/>
      <c r="E11" s="16">
        <f t="shared" si="0"/>
        <v>0</v>
      </c>
    </row>
    <row r="12" spans="1:5" x14ac:dyDescent="0.25">
      <c r="A12" s="16">
        <f>+'III. NĮ VPSP projektai'!A43</f>
        <v>-1</v>
      </c>
      <c r="B12" s="43"/>
      <c r="C12" s="43"/>
      <c r="D12" s="43"/>
      <c r="E12" s="16">
        <f t="shared" si="0"/>
        <v>0</v>
      </c>
    </row>
    <row r="13" spans="1:5" x14ac:dyDescent="0.25">
      <c r="A13" s="16">
        <f>+'III. NĮ VPSP projektai'!A44</f>
        <v>0</v>
      </c>
      <c r="B13" s="43"/>
      <c r="C13" s="43"/>
      <c r="D13" s="43"/>
      <c r="E13" s="16">
        <f t="shared" si="0"/>
        <v>0</v>
      </c>
    </row>
    <row r="14" spans="1:5" x14ac:dyDescent="0.25">
      <c r="A14" s="16">
        <f>+'III. NĮ VPSP projektai'!A45</f>
        <v>1</v>
      </c>
      <c r="B14" s="43"/>
      <c r="C14" s="43"/>
      <c r="D14" s="43"/>
      <c r="E14" s="16">
        <f t="shared" si="0"/>
        <v>0</v>
      </c>
    </row>
    <row r="15" spans="1:5" x14ac:dyDescent="0.25">
      <c r="A15" s="16">
        <f>+'III. NĮ VPSP projektai'!A46</f>
        <v>2</v>
      </c>
      <c r="B15" s="43"/>
      <c r="C15" s="43"/>
      <c r="D15" s="43"/>
      <c r="E15" s="16">
        <f t="shared" si="0"/>
        <v>0</v>
      </c>
    </row>
    <row r="16" spans="1:5" x14ac:dyDescent="0.25">
      <c r="A16" s="16">
        <f>+'III. NĮ VPSP projektai'!A47</f>
        <v>3</v>
      </c>
      <c r="B16" s="43"/>
      <c r="C16" s="43"/>
      <c r="D16" s="43"/>
      <c r="E16" s="16">
        <f t="shared" si="0"/>
        <v>0</v>
      </c>
    </row>
    <row r="17" spans="1:5" x14ac:dyDescent="0.25">
      <c r="A17" s="16">
        <f>+'III. NĮ VPSP projektai'!A48</f>
        <v>4</v>
      </c>
      <c r="B17" s="43"/>
      <c r="C17" s="43"/>
      <c r="D17" s="43"/>
      <c r="E17" s="16">
        <f t="shared" si="0"/>
        <v>0</v>
      </c>
    </row>
    <row r="18" spans="1:5" x14ac:dyDescent="0.25">
      <c r="A18" s="16">
        <f>+'III. NĮ VPSP projektai'!A49</f>
        <v>5</v>
      </c>
      <c r="B18" s="43"/>
      <c r="C18" s="43"/>
      <c r="D18" s="43"/>
      <c r="E18" s="16">
        <f t="shared" si="0"/>
        <v>0</v>
      </c>
    </row>
    <row r="19" spans="1:5" x14ac:dyDescent="0.25">
      <c r="A19" s="16">
        <f>+'III. NĮ VPSP projektai'!A50</f>
        <v>6</v>
      </c>
      <c r="B19" s="43"/>
      <c r="C19" s="43"/>
      <c r="D19" s="43"/>
      <c r="E19" s="16">
        <f t="shared" si="0"/>
        <v>0</v>
      </c>
    </row>
    <row r="20" spans="1:5" x14ac:dyDescent="0.25">
      <c r="A20" s="16">
        <f>+'III. NĮ VPSP projektai'!A51</f>
        <v>7</v>
      </c>
      <c r="B20" s="43"/>
      <c r="C20" s="43"/>
      <c r="D20" s="43"/>
      <c r="E20" s="16">
        <f t="shared" si="0"/>
        <v>0</v>
      </c>
    </row>
    <row r="21" spans="1:5" x14ac:dyDescent="0.25">
      <c r="A21" s="16">
        <f>+'III. NĮ VPSP projektai'!A52</f>
        <v>8</v>
      </c>
      <c r="B21" s="43"/>
      <c r="C21" s="43"/>
      <c r="D21" s="43"/>
      <c r="E21" s="16">
        <f t="shared" si="0"/>
        <v>0</v>
      </c>
    </row>
    <row r="22" spans="1:5" x14ac:dyDescent="0.25">
      <c r="A22" s="16">
        <f>+'III. NĮ VPSP projektai'!A53</f>
        <v>9</v>
      </c>
      <c r="B22" s="43"/>
      <c r="C22" s="43"/>
      <c r="D22" s="43"/>
      <c r="E22" s="16">
        <f t="shared" si="0"/>
        <v>0</v>
      </c>
    </row>
    <row r="23" spans="1:5" x14ac:dyDescent="0.25">
      <c r="A23" s="16">
        <f>+'III. NĮ VPSP projektai'!A54</f>
        <v>10</v>
      </c>
      <c r="B23" s="43"/>
      <c r="C23" s="43"/>
      <c r="D23" s="43"/>
      <c r="E23" s="16">
        <f t="shared" si="0"/>
        <v>0</v>
      </c>
    </row>
    <row r="24" spans="1:5" x14ac:dyDescent="0.25">
      <c r="A24" s="16">
        <f>+'III. NĮ VPSP projektai'!A55</f>
        <v>11</v>
      </c>
      <c r="B24" s="43"/>
      <c r="C24" s="43"/>
      <c r="D24" s="43"/>
      <c r="E24" s="16">
        <f t="shared" si="0"/>
        <v>0</v>
      </c>
    </row>
    <row r="25" spans="1:5" x14ac:dyDescent="0.25">
      <c r="A25" s="16">
        <f>+'III. NĮ VPSP projektai'!A56</f>
        <v>12</v>
      </c>
      <c r="B25" s="43"/>
      <c r="C25" s="43"/>
      <c r="D25" s="43"/>
      <c r="E25" s="16">
        <f t="shared" si="0"/>
        <v>0</v>
      </c>
    </row>
    <row r="26" spans="1:5" x14ac:dyDescent="0.25">
      <c r="A26" s="16">
        <f>+'III. NĮ VPSP projektai'!A57</f>
        <v>13</v>
      </c>
      <c r="B26" s="43"/>
      <c r="C26" s="43"/>
      <c r="D26" s="43"/>
      <c r="E26" s="16">
        <f t="shared" si="0"/>
        <v>0</v>
      </c>
    </row>
    <row r="27" spans="1:5" x14ac:dyDescent="0.25">
      <c r="A27" s="16">
        <f>+'III. NĮ VPSP projektai'!A58</f>
        <v>14</v>
      </c>
      <c r="B27" s="43"/>
      <c r="C27" s="43"/>
      <c r="D27" s="43"/>
      <c r="E27" s="16">
        <f t="shared" si="0"/>
        <v>0</v>
      </c>
    </row>
    <row r="28" spans="1:5" x14ac:dyDescent="0.25">
      <c r="A28" s="16">
        <f>+'III. NĮ VPSP projektai'!A59</f>
        <v>15</v>
      </c>
      <c r="B28" s="43"/>
      <c r="C28" s="43"/>
      <c r="D28" s="43"/>
      <c r="E28" s="16">
        <f t="shared" si="0"/>
        <v>0</v>
      </c>
    </row>
    <row r="29" spans="1:5" x14ac:dyDescent="0.25">
      <c r="A29" s="16">
        <f>+'III. NĮ VPSP projektai'!A60</f>
        <v>16</v>
      </c>
      <c r="B29" s="43"/>
      <c r="C29" s="43"/>
      <c r="D29" s="43"/>
      <c r="E29" s="16">
        <f t="shared" si="0"/>
        <v>0</v>
      </c>
    </row>
    <row r="30" spans="1:5" x14ac:dyDescent="0.25">
      <c r="A30" s="16">
        <f>+'III. NĮ VPSP projektai'!A61</f>
        <v>17</v>
      </c>
      <c r="B30" s="43"/>
      <c r="C30" s="43"/>
      <c r="D30" s="43"/>
      <c r="E30" s="16">
        <f t="shared" si="0"/>
        <v>0</v>
      </c>
    </row>
    <row r="31" spans="1:5" x14ac:dyDescent="0.25">
      <c r="A31" s="16">
        <f>+'III. NĮ VPSP projektai'!A62</f>
        <v>18</v>
      </c>
      <c r="B31" s="43"/>
      <c r="C31" s="43"/>
      <c r="D31" s="43"/>
      <c r="E31" s="16">
        <f t="shared" si="0"/>
        <v>0</v>
      </c>
    </row>
    <row r="32" spans="1:5" s="2" customFormat="1" x14ac:dyDescent="0.25">
      <c r="A32" s="16">
        <f>+'III. NĮ VPSP projektai'!A63</f>
        <v>19</v>
      </c>
      <c r="B32" s="43"/>
      <c r="C32" s="43"/>
      <c r="D32" s="43"/>
      <c r="E32" s="16">
        <f t="shared" si="0"/>
        <v>0</v>
      </c>
    </row>
    <row r="33" spans="1:5" s="2" customFormat="1" x14ac:dyDescent="0.25">
      <c r="A33" s="16">
        <f>+'III. NĮ VPSP projektai'!A64</f>
        <v>20</v>
      </c>
      <c r="B33" s="43"/>
      <c r="C33" s="43"/>
      <c r="D33" s="43"/>
      <c r="E33" s="16">
        <f t="shared" si="0"/>
        <v>0</v>
      </c>
    </row>
    <row r="34" spans="1:5" x14ac:dyDescent="0.25">
      <c r="A34" s="17" t="s">
        <v>19</v>
      </c>
      <c r="B34" s="17" t="s">
        <v>123</v>
      </c>
      <c r="C34" s="17"/>
      <c r="D34" s="17"/>
      <c r="E34" s="17"/>
    </row>
  </sheetData>
  <mergeCells count="7">
    <mergeCell ref="A1:B2"/>
    <mergeCell ref="A3:A7"/>
    <mergeCell ref="B3:E3"/>
    <mergeCell ref="B4:B7"/>
    <mergeCell ref="C4:C7"/>
    <mergeCell ref="D4:D7"/>
    <mergeCell ref="E4:E7"/>
  </mergeCells>
  <hyperlinks>
    <hyperlink ref="A1" location="Turinys!A1" display="Turinys!A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H64"/>
  <sheetViews>
    <sheetView showGridLines="0" workbookViewId="0">
      <pane xSplit="1" topLeftCell="B1" activePane="topRight" state="frozen"/>
      <selection activeCell="A2" sqref="A2"/>
      <selection pane="topRight" activeCell="J9" sqref="J9"/>
    </sheetView>
  </sheetViews>
  <sheetFormatPr defaultRowHeight="15" x14ac:dyDescent="0.25"/>
  <cols>
    <col min="1" max="1" width="12.42578125" customWidth="1"/>
    <col min="2" max="2" width="16.140625" style="1" customWidth="1"/>
    <col min="3" max="3" width="15.140625" style="1" customWidth="1"/>
    <col min="4" max="4" width="14.42578125" style="1" customWidth="1"/>
    <col min="5" max="5" width="14" customWidth="1"/>
    <col min="6" max="6" width="14.140625" style="1" customWidth="1"/>
    <col min="7" max="7" width="13.28515625" style="1" customWidth="1"/>
    <col min="8" max="8" width="15.85546875" style="1" customWidth="1"/>
    <col min="9" max="9" width="17.140625" style="1" customWidth="1"/>
    <col min="10" max="10" width="17.85546875" customWidth="1"/>
    <col min="11" max="11" width="14" style="1" customWidth="1"/>
    <col min="12" max="12" width="15.5703125" style="1" customWidth="1"/>
    <col min="13" max="13" width="16.5703125" style="1" customWidth="1"/>
    <col min="14" max="14" width="15.85546875" style="1" customWidth="1"/>
    <col min="15" max="15" width="17.140625" style="1" customWidth="1"/>
    <col min="16" max="16" width="17.85546875" style="1" customWidth="1"/>
    <col min="17" max="17" width="14" style="1" customWidth="1"/>
    <col min="18" max="18" width="15.5703125" style="1" customWidth="1"/>
    <col min="19" max="19" width="16.5703125" style="1" customWidth="1"/>
    <col min="20" max="20" width="15.85546875" style="1" customWidth="1"/>
    <col min="21" max="21" width="17.140625" style="1" customWidth="1"/>
    <col min="22" max="22" width="17.85546875" style="1" customWidth="1"/>
    <col min="23" max="23" width="14" style="1" customWidth="1"/>
    <col min="24" max="24" width="15.5703125" style="1" customWidth="1"/>
    <col min="25" max="25" width="16.5703125" style="1" customWidth="1"/>
    <col min="26" max="26" width="15.85546875" style="1" customWidth="1"/>
    <col min="27" max="27" width="17.140625" style="1" customWidth="1"/>
    <col min="28" max="28" width="17.85546875" style="1" customWidth="1"/>
    <col min="29" max="29" width="14" style="1" customWidth="1"/>
    <col min="30" max="30" width="15.5703125" style="1" customWidth="1"/>
    <col min="31" max="31" width="16.5703125" style="1" customWidth="1"/>
    <col min="32" max="32" width="15.85546875" style="1" customWidth="1"/>
    <col min="33" max="33" width="17.140625" style="1" customWidth="1"/>
    <col min="34" max="34" width="17.85546875" style="1" customWidth="1"/>
  </cols>
  <sheetData>
    <row r="1" spans="1:34" s="2" customFormat="1" ht="16.5" thickTop="1" thickBot="1" x14ac:dyDescent="0.3">
      <c r="A1" s="202" t="s">
        <v>133</v>
      </c>
      <c r="B1" s="202"/>
    </row>
    <row r="2" spans="1:34" s="2" customFormat="1" ht="16.5" thickTop="1" thickBot="1" x14ac:dyDescent="0.3">
      <c r="A2" s="202"/>
      <c r="B2" s="202"/>
    </row>
    <row r="3" spans="1:34" ht="111" customHeight="1" thickTop="1" x14ac:dyDescent="0.25">
      <c r="A3" s="240" t="s">
        <v>28</v>
      </c>
      <c r="B3" s="222" t="s">
        <v>26</v>
      </c>
      <c r="C3" s="223"/>
      <c r="D3" s="224"/>
      <c r="E3" s="225" t="s">
        <v>27</v>
      </c>
      <c r="F3" s="223"/>
      <c r="G3" s="226"/>
      <c r="H3" s="222" t="s">
        <v>26</v>
      </c>
      <c r="I3" s="223"/>
      <c r="J3" s="224"/>
      <c r="K3" s="225" t="s">
        <v>27</v>
      </c>
      <c r="L3" s="223"/>
      <c r="M3" s="226"/>
      <c r="N3" s="222" t="s">
        <v>26</v>
      </c>
      <c r="O3" s="223"/>
      <c r="P3" s="224"/>
      <c r="Q3" s="225" t="s">
        <v>27</v>
      </c>
      <c r="R3" s="223"/>
      <c r="S3" s="226"/>
      <c r="T3" s="222" t="s">
        <v>26</v>
      </c>
      <c r="U3" s="223"/>
      <c r="V3" s="224"/>
      <c r="W3" s="225" t="s">
        <v>27</v>
      </c>
      <c r="X3" s="223"/>
      <c r="Y3" s="226"/>
      <c r="Z3" s="222" t="s">
        <v>26</v>
      </c>
      <c r="AA3" s="223"/>
      <c r="AB3" s="224"/>
      <c r="AC3" s="225" t="s">
        <v>27</v>
      </c>
      <c r="AD3" s="223"/>
      <c r="AE3" s="226"/>
      <c r="AF3"/>
      <c r="AG3"/>
      <c r="AH3"/>
    </row>
    <row r="4" spans="1:34" ht="15" customHeight="1" x14ac:dyDescent="0.25">
      <c r="A4" s="241"/>
      <c r="B4" s="227" t="s">
        <v>81</v>
      </c>
      <c r="C4" s="228"/>
      <c r="D4" s="228"/>
      <c r="E4" s="228"/>
      <c r="F4" s="228"/>
      <c r="G4" s="229"/>
      <c r="H4" s="227" t="s">
        <v>82</v>
      </c>
      <c r="I4" s="228"/>
      <c r="J4" s="228"/>
      <c r="K4" s="228"/>
      <c r="L4" s="228"/>
      <c r="M4" s="229"/>
      <c r="N4" s="227" t="s">
        <v>83</v>
      </c>
      <c r="O4" s="228"/>
      <c r="P4" s="228"/>
      <c r="Q4" s="228"/>
      <c r="R4" s="228"/>
      <c r="S4" s="229"/>
      <c r="T4" s="227" t="s">
        <v>84</v>
      </c>
      <c r="U4" s="228"/>
      <c r="V4" s="228"/>
      <c r="W4" s="228"/>
      <c r="X4" s="228"/>
      <c r="Y4" s="229"/>
      <c r="Z4" s="227" t="s">
        <v>85</v>
      </c>
      <c r="AA4" s="228"/>
      <c r="AB4" s="228"/>
      <c r="AC4" s="228"/>
      <c r="AD4" s="228"/>
      <c r="AE4" s="229"/>
      <c r="AF4"/>
      <c r="AG4"/>
      <c r="AH4"/>
    </row>
    <row r="5" spans="1:34" x14ac:dyDescent="0.25">
      <c r="A5" s="241"/>
      <c r="B5" s="230" t="s">
        <v>24</v>
      </c>
      <c r="C5" s="231"/>
      <c r="D5" s="232"/>
      <c r="E5" s="236" t="s">
        <v>24</v>
      </c>
      <c r="F5" s="231"/>
      <c r="G5" s="237"/>
      <c r="H5" s="230" t="s">
        <v>24</v>
      </c>
      <c r="I5" s="231"/>
      <c r="J5" s="232"/>
      <c r="K5" s="236" t="s">
        <v>24</v>
      </c>
      <c r="L5" s="231"/>
      <c r="M5" s="237"/>
      <c r="N5" s="230" t="s">
        <v>24</v>
      </c>
      <c r="O5" s="231"/>
      <c r="P5" s="232"/>
      <c r="Q5" s="236" t="s">
        <v>24</v>
      </c>
      <c r="R5" s="231"/>
      <c r="S5" s="237"/>
      <c r="T5" s="230" t="s">
        <v>24</v>
      </c>
      <c r="U5" s="231"/>
      <c r="V5" s="232"/>
      <c r="W5" s="236" t="s">
        <v>24</v>
      </c>
      <c r="X5" s="231"/>
      <c r="Y5" s="237"/>
      <c r="Z5" s="230" t="s">
        <v>24</v>
      </c>
      <c r="AA5" s="231"/>
      <c r="AB5" s="232"/>
      <c r="AC5" s="236" t="s">
        <v>24</v>
      </c>
      <c r="AD5" s="231"/>
      <c r="AE5" s="237"/>
      <c r="AF5"/>
      <c r="AG5"/>
      <c r="AH5"/>
    </row>
    <row r="6" spans="1:34" ht="29.1" customHeight="1" x14ac:dyDescent="0.25">
      <c r="A6" s="241"/>
      <c r="B6" s="233"/>
      <c r="C6" s="234"/>
      <c r="D6" s="235"/>
      <c r="E6" s="238"/>
      <c r="F6" s="234"/>
      <c r="G6" s="239"/>
      <c r="H6" s="233"/>
      <c r="I6" s="234"/>
      <c r="J6" s="235"/>
      <c r="K6" s="238"/>
      <c r="L6" s="234"/>
      <c r="M6" s="239"/>
      <c r="N6" s="233"/>
      <c r="O6" s="234"/>
      <c r="P6" s="235"/>
      <c r="Q6" s="238"/>
      <c r="R6" s="234"/>
      <c r="S6" s="239"/>
      <c r="T6" s="233"/>
      <c r="U6" s="234"/>
      <c r="V6" s="235"/>
      <c r="W6" s="238"/>
      <c r="X6" s="234"/>
      <c r="Y6" s="239"/>
      <c r="Z6" s="233"/>
      <c r="AA6" s="234"/>
      <c r="AB6" s="235"/>
      <c r="AC6" s="238"/>
      <c r="AD6" s="234"/>
      <c r="AE6" s="239"/>
      <c r="AF6"/>
      <c r="AG6"/>
      <c r="AH6"/>
    </row>
    <row r="7" spans="1:34" ht="16.5" customHeight="1" x14ac:dyDescent="0.25">
      <c r="A7" s="242"/>
      <c r="B7" s="52" t="s">
        <v>20</v>
      </c>
      <c r="C7" s="16" t="s">
        <v>25</v>
      </c>
      <c r="D7" s="16" t="s">
        <v>21</v>
      </c>
      <c r="E7" s="16" t="s">
        <v>20</v>
      </c>
      <c r="F7" s="16" t="s">
        <v>25</v>
      </c>
      <c r="G7" s="53" t="s">
        <v>21</v>
      </c>
      <c r="H7" s="52" t="s">
        <v>20</v>
      </c>
      <c r="I7" s="16" t="s">
        <v>25</v>
      </c>
      <c r="J7" s="16" t="s">
        <v>21</v>
      </c>
      <c r="K7" s="16" t="s">
        <v>20</v>
      </c>
      <c r="L7" s="16" t="s">
        <v>25</v>
      </c>
      <c r="M7" s="53" t="s">
        <v>21</v>
      </c>
      <c r="N7" s="52" t="s">
        <v>20</v>
      </c>
      <c r="O7" s="16" t="s">
        <v>25</v>
      </c>
      <c r="P7" s="16" t="s">
        <v>21</v>
      </c>
      <c r="Q7" s="16" t="s">
        <v>20</v>
      </c>
      <c r="R7" s="16" t="s">
        <v>25</v>
      </c>
      <c r="S7" s="53" t="s">
        <v>21</v>
      </c>
      <c r="T7" s="52" t="s">
        <v>20</v>
      </c>
      <c r="U7" s="16" t="s">
        <v>25</v>
      </c>
      <c r="V7" s="16" t="s">
        <v>21</v>
      </c>
      <c r="W7" s="16" t="s">
        <v>20</v>
      </c>
      <c r="X7" s="16" t="s">
        <v>25</v>
      </c>
      <c r="Y7" s="53" t="s">
        <v>21</v>
      </c>
      <c r="Z7" s="52" t="s">
        <v>20</v>
      </c>
      <c r="AA7" s="16" t="s">
        <v>25</v>
      </c>
      <c r="AB7" s="16" t="s">
        <v>21</v>
      </c>
      <c r="AC7" s="16" t="s">
        <v>20</v>
      </c>
      <c r="AD7" s="16" t="s">
        <v>25</v>
      </c>
      <c r="AE7" s="53" t="s">
        <v>21</v>
      </c>
      <c r="AF7"/>
      <c r="AG7"/>
      <c r="AH7"/>
    </row>
    <row r="8" spans="1:34" ht="15" customHeight="1" x14ac:dyDescent="0.25">
      <c r="A8" s="50">
        <f>+'IV.Savivaldybės rezervai'!B8</f>
        <v>-5</v>
      </c>
      <c r="B8" s="54"/>
      <c r="C8" s="55"/>
      <c r="D8" s="55"/>
      <c r="E8" s="55"/>
      <c r="F8" s="55"/>
      <c r="G8" s="56"/>
      <c r="H8" s="54"/>
      <c r="I8" s="55"/>
      <c r="J8" s="55"/>
      <c r="K8" s="55"/>
      <c r="L8" s="55"/>
      <c r="M8" s="56"/>
      <c r="N8" s="54"/>
      <c r="O8" s="55"/>
      <c r="P8" s="55"/>
      <c r="Q8" s="55"/>
      <c r="R8" s="55"/>
      <c r="S8" s="56"/>
      <c r="T8" s="54"/>
      <c r="U8" s="55"/>
      <c r="V8" s="55"/>
      <c r="W8" s="55"/>
      <c r="X8" s="55"/>
      <c r="Y8" s="56"/>
      <c r="Z8" s="54"/>
      <c r="AA8" s="55"/>
      <c r="AB8" s="55"/>
      <c r="AC8" s="55"/>
      <c r="AD8" s="55"/>
      <c r="AE8" s="56"/>
      <c r="AF8"/>
      <c r="AG8"/>
      <c r="AH8"/>
    </row>
    <row r="9" spans="1:34" x14ac:dyDescent="0.25">
      <c r="A9" s="50">
        <f>+'IV.Savivaldybės rezervai'!B9</f>
        <v>-4</v>
      </c>
      <c r="B9" s="54"/>
      <c r="C9" s="43"/>
      <c r="D9" s="43"/>
      <c r="E9" s="43"/>
      <c r="F9" s="43"/>
      <c r="G9" s="57"/>
      <c r="H9" s="58"/>
      <c r="I9" s="43"/>
      <c r="J9" s="43"/>
      <c r="K9" s="43"/>
      <c r="L9" s="43"/>
      <c r="M9" s="57"/>
      <c r="N9" s="58"/>
      <c r="O9" s="43"/>
      <c r="P9" s="43"/>
      <c r="Q9" s="43"/>
      <c r="R9" s="43"/>
      <c r="S9" s="57"/>
      <c r="T9" s="58"/>
      <c r="U9" s="43"/>
      <c r="V9" s="43"/>
      <c r="W9" s="43"/>
      <c r="X9" s="43"/>
      <c r="Y9" s="57"/>
      <c r="Z9" s="58"/>
      <c r="AA9" s="43"/>
      <c r="AB9" s="43"/>
      <c r="AC9" s="43"/>
      <c r="AD9" s="43"/>
      <c r="AE9" s="57"/>
      <c r="AF9"/>
      <c r="AG9"/>
      <c r="AH9"/>
    </row>
    <row r="10" spans="1:34" x14ac:dyDescent="0.25">
      <c r="A10" s="50">
        <f>+'IV.Savivaldybės rezervai'!B10</f>
        <v>-3</v>
      </c>
      <c r="B10" s="54"/>
      <c r="C10" s="43"/>
      <c r="D10" s="43"/>
      <c r="E10" s="43"/>
      <c r="F10" s="43"/>
      <c r="G10" s="57"/>
      <c r="H10" s="58"/>
      <c r="I10" s="43"/>
      <c r="J10" s="43"/>
      <c r="K10" s="43"/>
      <c r="L10" s="43"/>
      <c r="M10" s="57"/>
      <c r="N10" s="58"/>
      <c r="O10" s="43"/>
      <c r="P10" s="43"/>
      <c r="Q10" s="43"/>
      <c r="R10" s="43"/>
      <c r="S10" s="57"/>
      <c r="T10" s="58"/>
      <c r="U10" s="43"/>
      <c r="V10" s="43"/>
      <c r="W10" s="43"/>
      <c r="X10" s="43"/>
      <c r="Y10" s="57"/>
      <c r="Z10" s="58"/>
      <c r="AA10" s="43"/>
      <c r="AB10" s="43"/>
      <c r="AC10" s="43"/>
      <c r="AD10" s="43"/>
      <c r="AE10" s="57"/>
      <c r="AF10"/>
      <c r="AG10"/>
      <c r="AH10"/>
    </row>
    <row r="11" spans="1:34" ht="14.45" customHeight="1" x14ac:dyDescent="0.25">
      <c r="A11" s="50">
        <f>+'IV.Savivaldybės rezervai'!B11</f>
        <v>-2</v>
      </c>
      <c r="B11" s="54"/>
      <c r="C11" s="43"/>
      <c r="D11" s="43"/>
      <c r="E11" s="43"/>
      <c r="F11" s="43"/>
      <c r="G11" s="57"/>
      <c r="H11" s="58"/>
      <c r="I11" s="43"/>
      <c r="J11" s="43"/>
      <c r="K11" s="43"/>
      <c r="L11" s="43"/>
      <c r="M11" s="57"/>
      <c r="N11" s="58"/>
      <c r="O11" s="43"/>
      <c r="P11" s="43"/>
      <c r="Q11" s="43"/>
      <c r="R11" s="43"/>
      <c r="S11" s="57"/>
      <c r="T11" s="58"/>
      <c r="U11" s="43"/>
      <c r="V11" s="43"/>
      <c r="W11" s="43"/>
      <c r="X11" s="43"/>
      <c r="Y11" s="57"/>
      <c r="Z11" s="58"/>
      <c r="AA11" s="43"/>
      <c r="AB11" s="43"/>
      <c r="AC11" s="43"/>
      <c r="AD11" s="43"/>
      <c r="AE11" s="57"/>
      <c r="AF11"/>
      <c r="AG11"/>
      <c r="AH11"/>
    </row>
    <row r="12" spans="1:34" x14ac:dyDescent="0.25">
      <c r="A12" s="50">
        <f>+'IV.Savivaldybės rezervai'!B12</f>
        <v>-1</v>
      </c>
      <c r="B12" s="54"/>
      <c r="C12" s="43"/>
      <c r="D12" s="43"/>
      <c r="E12" s="43"/>
      <c r="F12" s="43"/>
      <c r="G12" s="57"/>
      <c r="H12" s="58"/>
      <c r="I12" s="43"/>
      <c r="J12" s="43"/>
      <c r="K12" s="43"/>
      <c r="L12" s="43"/>
      <c r="M12" s="57"/>
      <c r="N12" s="58"/>
      <c r="O12" s="43"/>
      <c r="P12" s="43"/>
      <c r="Q12" s="43"/>
      <c r="R12" s="43"/>
      <c r="S12" s="57"/>
      <c r="T12" s="58"/>
      <c r="U12" s="43"/>
      <c r="V12" s="43"/>
      <c r="W12" s="43"/>
      <c r="X12" s="43"/>
      <c r="Y12" s="57"/>
      <c r="Z12" s="58"/>
      <c r="AA12" s="43"/>
      <c r="AB12" s="43"/>
      <c r="AC12" s="43"/>
      <c r="AD12" s="43"/>
      <c r="AE12" s="57"/>
      <c r="AF12"/>
      <c r="AG12"/>
      <c r="AH12"/>
    </row>
    <row r="13" spans="1:34" x14ac:dyDescent="0.25">
      <c r="A13" s="50">
        <f>+'IV.Savivaldybės rezervai'!B13</f>
        <v>0</v>
      </c>
      <c r="B13" s="54"/>
      <c r="C13" s="43"/>
      <c r="D13" s="43"/>
      <c r="E13" s="43"/>
      <c r="F13" s="43"/>
      <c r="G13" s="57"/>
      <c r="H13" s="58"/>
      <c r="I13" s="43"/>
      <c r="J13" s="43"/>
      <c r="K13" s="43"/>
      <c r="L13" s="43"/>
      <c r="M13" s="57"/>
      <c r="N13" s="58"/>
      <c r="O13" s="43"/>
      <c r="P13" s="43"/>
      <c r="Q13" s="43"/>
      <c r="R13" s="43"/>
      <c r="S13" s="57"/>
      <c r="T13" s="58"/>
      <c r="U13" s="43"/>
      <c r="V13" s="43"/>
      <c r="W13" s="43"/>
      <c r="X13" s="43"/>
      <c r="Y13" s="57"/>
      <c r="Z13" s="58"/>
      <c r="AA13" s="43"/>
      <c r="AB13" s="43"/>
      <c r="AC13" s="43"/>
      <c r="AD13" s="43"/>
      <c r="AE13" s="57"/>
      <c r="AF13"/>
      <c r="AG13"/>
      <c r="AH13"/>
    </row>
    <row r="14" spans="1:34" x14ac:dyDescent="0.25">
      <c r="A14" s="50">
        <f>+'IV.Savivaldybės rezervai'!B14</f>
        <v>1</v>
      </c>
      <c r="B14" s="54"/>
      <c r="C14" s="43"/>
      <c r="D14" s="43"/>
      <c r="E14" s="43"/>
      <c r="F14" s="43"/>
      <c r="G14" s="57"/>
      <c r="H14" s="58"/>
      <c r="I14" s="43"/>
      <c r="J14" s="43"/>
      <c r="K14" s="43"/>
      <c r="L14" s="43"/>
      <c r="M14" s="57"/>
      <c r="N14" s="58"/>
      <c r="O14" s="43"/>
      <c r="P14" s="43"/>
      <c r="Q14" s="43"/>
      <c r="R14" s="43"/>
      <c r="S14" s="57"/>
      <c r="T14" s="58"/>
      <c r="U14" s="43"/>
      <c r="V14" s="43"/>
      <c r="W14" s="43"/>
      <c r="X14" s="43"/>
      <c r="Y14" s="57"/>
      <c r="Z14" s="58"/>
      <c r="AA14" s="43"/>
      <c r="AB14" s="43"/>
      <c r="AC14" s="43"/>
      <c r="AD14" s="43"/>
      <c r="AE14" s="57"/>
      <c r="AF14"/>
      <c r="AG14"/>
      <c r="AH14"/>
    </row>
    <row r="15" spans="1:34" x14ac:dyDescent="0.25">
      <c r="A15" s="50">
        <f>+'IV.Savivaldybės rezervai'!B15</f>
        <v>2</v>
      </c>
      <c r="B15" s="54"/>
      <c r="C15" s="43"/>
      <c r="D15" s="43"/>
      <c r="E15" s="43"/>
      <c r="F15" s="43"/>
      <c r="G15" s="57"/>
      <c r="H15" s="58"/>
      <c r="I15" s="43"/>
      <c r="J15" s="43"/>
      <c r="K15" s="43"/>
      <c r="L15" s="43"/>
      <c r="M15" s="57"/>
      <c r="N15" s="58"/>
      <c r="O15" s="43"/>
      <c r="P15" s="43"/>
      <c r="Q15" s="43"/>
      <c r="R15" s="43"/>
      <c r="S15" s="57"/>
      <c r="T15" s="58"/>
      <c r="U15" s="43"/>
      <c r="V15" s="43"/>
      <c r="W15" s="43"/>
      <c r="X15" s="43"/>
      <c r="Y15" s="57"/>
      <c r="Z15" s="58"/>
      <c r="AA15" s="43"/>
      <c r="AB15" s="43"/>
      <c r="AC15" s="43"/>
      <c r="AD15" s="43"/>
      <c r="AE15" s="57"/>
      <c r="AF15"/>
      <c r="AG15"/>
      <c r="AH15"/>
    </row>
    <row r="16" spans="1:34" x14ac:dyDescent="0.25">
      <c r="A16" s="50">
        <f>+'IV.Savivaldybės rezervai'!B16</f>
        <v>3</v>
      </c>
      <c r="B16" s="54"/>
      <c r="C16" s="43"/>
      <c r="D16" s="43"/>
      <c r="E16" s="43"/>
      <c r="F16" s="43"/>
      <c r="G16" s="57"/>
      <c r="H16" s="58"/>
      <c r="I16" s="43"/>
      <c r="J16" s="43"/>
      <c r="K16" s="43"/>
      <c r="L16" s="43"/>
      <c r="M16" s="57"/>
      <c r="N16" s="58"/>
      <c r="O16" s="43"/>
      <c r="P16" s="43"/>
      <c r="Q16" s="43"/>
      <c r="R16" s="43"/>
      <c r="S16" s="57"/>
      <c r="T16" s="58"/>
      <c r="U16" s="43"/>
      <c r="V16" s="43"/>
      <c r="W16" s="43"/>
      <c r="X16" s="43"/>
      <c r="Y16" s="57"/>
      <c r="Z16" s="58"/>
      <c r="AA16" s="43"/>
      <c r="AB16" s="43"/>
      <c r="AC16" s="43"/>
      <c r="AD16" s="43"/>
      <c r="AE16" s="57"/>
      <c r="AF16"/>
      <c r="AG16"/>
      <c r="AH16"/>
    </row>
    <row r="17" spans="1:34" x14ac:dyDescent="0.25">
      <c r="A17" s="50">
        <f>+'IV.Savivaldybės rezervai'!B17</f>
        <v>4</v>
      </c>
      <c r="B17" s="54"/>
      <c r="C17" s="43"/>
      <c r="D17" s="43"/>
      <c r="E17" s="43"/>
      <c r="F17" s="43"/>
      <c r="G17" s="57"/>
      <c r="H17" s="58"/>
      <c r="I17" s="43"/>
      <c r="J17" s="43"/>
      <c r="K17" s="43"/>
      <c r="L17" s="43"/>
      <c r="M17" s="57"/>
      <c r="N17" s="58"/>
      <c r="O17" s="43"/>
      <c r="P17" s="43"/>
      <c r="Q17" s="43"/>
      <c r="R17" s="43"/>
      <c r="S17" s="57"/>
      <c r="T17" s="58"/>
      <c r="U17" s="43"/>
      <c r="V17" s="43"/>
      <c r="W17" s="43"/>
      <c r="X17" s="43"/>
      <c r="Y17" s="57"/>
      <c r="Z17" s="58"/>
      <c r="AA17" s="43"/>
      <c r="AB17" s="43"/>
      <c r="AC17" s="43"/>
      <c r="AD17" s="43"/>
      <c r="AE17" s="57"/>
      <c r="AF17"/>
      <c r="AG17"/>
      <c r="AH17"/>
    </row>
    <row r="18" spans="1:34" x14ac:dyDescent="0.25">
      <c r="A18" s="50">
        <f>+'IV.Savivaldybės rezervai'!B18</f>
        <v>5</v>
      </c>
      <c r="B18" s="54"/>
      <c r="C18" s="43"/>
      <c r="D18" s="43"/>
      <c r="E18" s="43"/>
      <c r="F18" s="43"/>
      <c r="G18" s="57"/>
      <c r="H18" s="58"/>
      <c r="I18" s="43"/>
      <c r="J18" s="43"/>
      <c r="K18" s="43"/>
      <c r="L18" s="43"/>
      <c r="M18" s="57"/>
      <c r="N18" s="58"/>
      <c r="O18" s="43"/>
      <c r="P18" s="43"/>
      <c r="Q18" s="43"/>
      <c r="R18" s="43"/>
      <c r="S18" s="57"/>
      <c r="T18" s="58"/>
      <c r="U18" s="43"/>
      <c r="V18" s="43"/>
      <c r="W18" s="43"/>
      <c r="X18" s="43"/>
      <c r="Y18" s="57"/>
      <c r="Z18" s="58"/>
      <c r="AA18" s="43"/>
      <c r="AB18" s="43"/>
      <c r="AC18" s="43"/>
      <c r="AD18" s="43"/>
      <c r="AE18" s="57"/>
      <c r="AF18"/>
      <c r="AG18"/>
      <c r="AH18"/>
    </row>
    <row r="19" spans="1:34" x14ac:dyDescent="0.25">
      <c r="A19" s="50">
        <f>+'IV.Savivaldybės rezervai'!B19</f>
        <v>6</v>
      </c>
      <c r="B19" s="54"/>
      <c r="C19" s="43"/>
      <c r="D19" s="43"/>
      <c r="E19" s="43"/>
      <c r="F19" s="43"/>
      <c r="G19" s="57"/>
      <c r="H19" s="58"/>
      <c r="I19" s="43"/>
      <c r="J19" s="43"/>
      <c r="K19" s="43"/>
      <c r="L19" s="43"/>
      <c r="M19" s="57"/>
      <c r="N19" s="58"/>
      <c r="O19" s="43"/>
      <c r="P19" s="43"/>
      <c r="Q19" s="43"/>
      <c r="R19" s="43"/>
      <c r="S19" s="57"/>
      <c r="T19" s="58"/>
      <c r="U19" s="43"/>
      <c r="V19" s="43"/>
      <c r="W19" s="43"/>
      <c r="X19" s="43"/>
      <c r="Y19" s="57"/>
      <c r="Z19" s="58"/>
      <c r="AA19" s="43"/>
      <c r="AB19" s="43"/>
      <c r="AC19" s="43"/>
      <c r="AD19" s="43"/>
      <c r="AE19" s="57"/>
      <c r="AF19"/>
      <c r="AG19"/>
      <c r="AH19"/>
    </row>
    <row r="20" spans="1:34" x14ac:dyDescent="0.25">
      <c r="A20" s="50">
        <f>+'IV.Savivaldybės rezervai'!B20</f>
        <v>7</v>
      </c>
      <c r="B20" s="54"/>
      <c r="C20" s="43"/>
      <c r="D20" s="43"/>
      <c r="E20" s="43"/>
      <c r="F20" s="43"/>
      <c r="G20" s="57"/>
      <c r="H20" s="58"/>
      <c r="I20" s="43"/>
      <c r="J20" s="43"/>
      <c r="K20" s="43"/>
      <c r="L20" s="43"/>
      <c r="M20" s="57"/>
      <c r="N20" s="58"/>
      <c r="O20" s="43"/>
      <c r="P20" s="43"/>
      <c r="Q20" s="43"/>
      <c r="R20" s="43"/>
      <c r="S20" s="57"/>
      <c r="T20" s="58"/>
      <c r="U20" s="43"/>
      <c r="V20" s="43"/>
      <c r="W20" s="43"/>
      <c r="X20" s="43"/>
      <c r="Y20" s="57"/>
      <c r="Z20" s="58"/>
      <c r="AA20" s="43"/>
      <c r="AB20" s="43"/>
      <c r="AC20" s="43"/>
      <c r="AD20" s="43"/>
      <c r="AE20" s="57"/>
      <c r="AF20"/>
      <c r="AG20"/>
      <c r="AH20"/>
    </row>
    <row r="21" spans="1:34" x14ac:dyDescent="0.25">
      <c r="A21" s="50">
        <f>+'IV.Savivaldybės rezervai'!B21</f>
        <v>8</v>
      </c>
      <c r="B21" s="54"/>
      <c r="C21" s="43"/>
      <c r="D21" s="43"/>
      <c r="E21" s="43"/>
      <c r="F21" s="43"/>
      <c r="G21" s="57"/>
      <c r="H21" s="58"/>
      <c r="I21" s="43"/>
      <c r="J21" s="43"/>
      <c r="K21" s="43"/>
      <c r="L21" s="43"/>
      <c r="M21" s="57"/>
      <c r="N21" s="58"/>
      <c r="O21" s="43"/>
      <c r="P21" s="43"/>
      <c r="Q21" s="43"/>
      <c r="R21" s="43"/>
      <c r="S21" s="57"/>
      <c r="T21" s="58"/>
      <c r="U21" s="43"/>
      <c r="V21" s="43"/>
      <c r="W21" s="43"/>
      <c r="X21" s="43"/>
      <c r="Y21" s="57"/>
      <c r="Z21" s="58"/>
      <c r="AA21" s="43"/>
      <c r="AB21" s="43"/>
      <c r="AC21" s="43"/>
      <c r="AD21" s="43"/>
      <c r="AE21" s="57"/>
      <c r="AF21"/>
      <c r="AG21"/>
      <c r="AH21"/>
    </row>
    <row r="22" spans="1:34" x14ac:dyDescent="0.25">
      <c r="A22" s="50">
        <f>+'IV.Savivaldybės rezervai'!B22</f>
        <v>9</v>
      </c>
      <c r="B22" s="54"/>
      <c r="C22" s="43"/>
      <c r="D22" s="43"/>
      <c r="E22" s="43"/>
      <c r="F22" s="43"/>
      <c r="G22" s="57"/>
      <c r="H22" s="58"/>
      <c r="I22" s="43"/>
      <c r="J22" s="43"/>
      <c r="K22" s="43"/>
      <c r="L22" s="43"/>
      <c r="M22" s="57"/>
      <c r="N22" s="58"/>
      <c r="O22" s="43"/>
      <c r="P22" s="43"/>
      <c r="Q22" s="43"/>
      <c r="R22" s="43"/>
      <c r="S22" s="57"/>
      <c r="T22" s="58"/>
      <c r="U22" s="43"/>
      <c r="V22" s="43"/>
      <c r="W22" s="43"/>
      <c r="X22" s="43"/>
      <c r="Y22" s="57"/>
      <c r="Z22" s="58"/>
      <c r="AA22" s="43"/>
      <c r="AB22" s="43"/>
      <c r="AC22" s="43"/>
      <c r="AD22" s="43"/>
      <c r="AE22" s="57"/>
      <c r="AF22"/>
      <c r="AG22"/>
      <c r="AH22"/>
    </row>
    <row r="23" spans="1:34" x14ac:dyDescent="0.25">
      <c r="A23" s="50">
        <f>+'IV.Savivaldybės rezervai'!B23</f>
        <v>10</v>
      </c>
      <c r="B23" s="54"/>
      <c r="C23" s="43"/>
      <c r="D23" s="43"/>
      <c r="E23" s="43"/>
      <c r="F23" s="43"/>
      <c r="G23" s="57"/>
      <c r="H23" s="58"/>
      <c r="I23" s="43"/>
      <c r="J23" s="43"/>
      <c r="K23" s="43"/>
      <c r="L23" s="43"/>
      <c r="M23" s="57"/>
      <c r="N23" s="58"/>
      <c r="O23" s="43"/>
      <c r="P23" s="43"/>
      <c r="Q23" s="43"/>
      <c r="R23" s="43"/>
      <c r="S23" s="57"/>
      <c r="T23" s="58"/>
      <c r="U23" s="43"/>
      <c r="V23" s="43"/>
      <c r="W23" s="43"/>
      <c r="X23" s="43"/>
      <c r="Y23" s="57"/>
      <c r="Z23" s="58"/>
      <c r="AA23" s="43"/>
      <c r="AB23" s="43"/>
      <c r="AC23" s="43"/>
      <c r="AD23" s="43"/>
      <c r="AE23" s="57"/>
      <c r="AF23"/>
      <c r="AG23"/>
      <c r="AH23"/>
    </row>
    <row r="24" spans="1:34" x14ac:dyDescent="0.25">
      <c r="A24" s="50">
        <f>+'IV.Savivaldybės rezervai'!B24</f>
        <v>11</v>
      </c>
      <c r="B24" s="54"/>
      <c r="C24" s="43"/>
      <c r="D24" s="43"/>
      <c r="E24" s="43"/>
      <c r="F24" s="43"/>
      <c r="G24" s="57"/>
      <c r="H24" s="58"/>
      <c r="I24" s="43"/>
      <c r="J24" s="43"/>
      <c r="K24" s="43"/>
      <c r="L24" s="43"/>
      <c r="M24" s="57"/>
      <c r="N24" s="58"/>
      <c r="O24" s="43"/>
      <c r="P24" s="43"/>
      <c r="Q24" s="43"/>
      <c r="R24" s="43"/>
      <c r="S24" s="57"/>
      <c r="T24" s="58"/>
      <c r="U24" s="43"/>
      <c r="V24" s="43"/>
      <c r="W24" s="43"/>
      <c r="X24" s="43"/>
      <c r="Y24" s="57"/>
      <c r="Z24" s="58"/>
      <c r="AA24" s="43"/>
      <c r="AB24" s="43"/>
      <c r="AC24" s="43"/>
      <c r="AD24" s="43"/>
      <c r="AE24" s="57"/>
      <c r="AF24"/>
      <c r="AG24"/>
      <c r="AH24"/>
    </row>
    <row r="25" spans="1:34" x14ac:dyDescent="0.25">
      <c r="A25" s="50">
        <f>+'IV.Savivaldybės rezervai'!B25</f>
        <v>12</v>
      </c>
      <c r="B25" s="54"/>
      <c r="C25" s="43"/>
      <c r="D25" s="43"/>
      <c r="E25" s="43"/>
      <c r="F25" s="43"/>
      <c r="G25" s="57"/>
      <c r="H25" s="58"/>
      <c r="I25" s="43"/>
      <c r="J25" s="43"/>
      <c r="K25" s="43"/>
      <c r="L25" s="43"/>
      <c r="M25" s="57"/>
      <c r="N25" s="58"/>
      <c r="O25" s="43"/>
      <c r="P25" s="43"/>
      <c r="Q25" s="43"/>
      <c r="R25" s="43"/>
      <c r="S25" s="57"/>
      <c r="T25" s="58"/>
      <c r="U25" s="43"/>
      <c r="V25" s="43"/>
      <c r="W25" s="43"/>
      <c r="X25" s="43"/>
      <c r="Y25" s="57"/>
      <c r="Z25" s="58"/>
      <c r="AA25" s="43"/>
      <c r="AB25" s="43"/>
      <c r="AC25" s="43"/>
      <c r="AD25" s="43"/>
      <c r="AE25" s="57"/>
      <c r="AF25"/>
      <c r="AG25"/>
      <c r="AH25"/>
    </row>
    <row r="26" spans="1:34" x14ac:dyDescent="0.25">
      <c r="A26" s="50">
        <f>+'IV.Savivaldybės rezervai'!B26</f>
        <v>13</v>
      </c>
      <c r="B26" s="54"/>
      <c r="C26" s="43"/>
      <c r="D26" s="43"/>
      <c r="E26" s="43"/>
      <c r="F26" s="43"/>
      <c r="G26" s="57"/>
      <c r="H26" s="58"/>
      <c r="I26" s="43"/>
      <c r="J26" s="43"/>
      <c r="K26" s="43"/>
      <c r="L26" s="43"/>
      <c r="M26" s="57"/>
      <c r="N26" s="58"/>
      <c r="O26" s="43"/>
      <c r="P26" s="43"/>
      <c r="Q26" s="43"/>
      <c r="R26" s="43"/>
      <c r="S26" s="57"/>
      <c r="T26" s="58"/>
      <c r="U26" s="43"/>
      <c r="V26" s="43"/>
      <c r="W26" s="43"/>
      <c r="X26" s="43"/>
      <c r="Y26" s="57"/>
      <c r="Z26" s="58"/>
      <c r="AA26" s="43"/>
      <c r="AB26" s="43"/>
      <c r="AC26" s="43"/>
      <c r="AD26" s="43"/>
      <c r="AE26" s="57"/>
      <c r="AF26"/>
      <c r="AG26"/>
      <c r="AH26"/>
    </row>
    <row r="27" spans="1:34" x14ac:dyDescent="0.25">
      <c r="A27" s="50">
        <f>+'IV.Savivaldybės rezervai'!B27</f>
        <v>14</v>
      </c>
      <c r="B27" s="54"/>
      <c r="C27" s="43"/>
      <c r="D27" s="43"/>
      <c r="E27" s="43"/>
      <c r="F27" s="43"/>
      <c r="G27" s="57"/>
      <c r="H27" s="58"/>
      <c r="I27" s="43"/>
      <c r="J27" s="43"/>
      <c r="K27" s="43"/>
      <c r="L27" s="43"/>
      <c r="M27" s="57"/>
      <c r="N27" s="58"/>
      <c r="O27" s="43"/>
      <c r="P27" s="43"/>
      <c r="Q27" s="43"/>
      <c r="R27" s="43"/>
      <c r="S27" s="57"/>
      <c r="T27" s="58"/>
      <c r="U27" s="43"/>
      <c r="V27" s="43"/>
      <c r="W27" s="43"/>
      <c r="X27" s="43"/>
      <c r="Y27" s="57"/>
      <c r="Z27" s="58"/>
      <c r="AA27" s="43"/>
      <c r="AB27" s="43"/>
      <c r="AC27" s="43"/>
      <c r="AD27" s="43"/>
      <c r="AE27" s="57"/>
      <c r="AF27"/>
      <c r="AG27"/>
      <c r="AH27"/>
    </row>
    <row r="28" spans="1:34" x14ac:dyDescent="0.25">
      <c r="A28" s="50">
        <f>+'IV.Savivaldybės rezervai'!B28</f>
        <v>15</v>
      </c>
      <c r="B28" s="54"/>
      <c r="C28" s="43"/>
      <c r="D28" s="43"/>
      <c r="E28" s="43"/>
      <c r="F28" s="43"/>
      <c r="G28" s="57"/>
      <c r="H28" s="58"/>
      <c r="I28" s="43"/>
      <c r="J28" s="43"/>
      <c r="K28" s="43"/>
      <c r="L28" s="43"/>
      <c r="M28" s="57"/>
      <c r="N28" s="58"/>
      <c r="O28" s="43"/>
      <c r="P28" s="43"/>
      <c r="Q28" s="43"/>
      <c r="R28" s="43"/>
      <c r="S28" s="57"/>
      <c r="T28" s="58"/>
      <c r="U28" s="43"/>
      <c r="V28" s="43"/>
      <c r="W28" s="43"/>
      <c r="X28" s="43"/>
      <c r="Y28" s="57"/>
      <c r="Z28" s="58"/>
      <c r="AA28" s="43"/>
      <c r="AB28" s="43"/>
      <c r="AC28" s="43"/>
      <c r="AD28" s="43"/>
      <c r="AE28" s="57"/>
      <c r="AF28"/>
      <c r="AG28"/>
      <c r="AH28"/>
    </row>
    <row r="29" spans="1:34" x14ac:dyDescent="0.25">
      <c r="A29" s="50">
        <f>+'IV.Savivaldybės rezervai'!B29</f>
        <v>16</v>
      </c>
      <c r="B29" s="54"/>
      <c r="C29" s="43"/>
      <c r="D29" s="43"/>
      <c r="E29" s="43"/>
      <c r="F29" s="43"/>
      <c r="G29" s="57"/>
      <c r="H29" s="58"/>
      <c r="I29" s="43"/>
      <c r="J29" s="43"/>
      <c r="K29" s="43"/>
      <c r="L29" s="43"/>
      <c r="M29" s="57"/>
      <c r="N29" s="58"/>
      <c r="O29" s="43"/>
      <c r="P29" s="43"/>
      <c r="Q29" s="43"/>
      <c r="R29" s="43"/>
      <c r="S29" s="57"/>
      <c r="T29" s="58"/>
      <c r="U29" s="43"/>
      <c r="V29" s="43"/>
      <c r="W29" s="43"/>
      <c r="X29" s="43"/>
      <c r="Y29" s="57"/>
      <c r="Z29" s="58"/>
      <c r="AA29" s="43"/>
      <c r="AB29" s="43"/>
      <c r="AC29" s="43"/>
      <c r="AD29" s="43"/>
      <c r="AE29" s="57"/>
      <c r="AF29"/>
      <c r="AG29"/>
      <c r="AH29"/>
    </row>
    <row r="30" spans="1:34" x14ac:dyDescent="0.25">
      <c r="A30" s="50">
        <f>+'IV.Savivaldybės rezervai'!B30</f>
        <v>17</v>
      </c>
      <c r="B30" s="54"/>
      <c r="C30" s="43"/>
      <c r="D30" s="43"/>
      <c r="E30" s="43"/>
      <c r="F30" s="43"/>
      <c r="G30" s="57"/>
      <c r="H30" s="58"/>
      <c r="I30" s="43"/>
      <c r="J30" s="43"/>
      <c r="K30" s="43"/>
      <c r="L30" s="43"/>
      <c r="M30" s="57"/>
      <c r="N30" s="58"/>
      <c r="O30" s="43"/>
      <c r="P30" s="43"/>
      <c r="Q30" s="43"/>
      <c r="R30" s="43"/>
      <c r="S30" s="57"/>
      <c r="T30" s="58"/>
      <c r="U30" s="43"/>
      <c r="V30" s="43"/>
      <c r="W30" s="43"/>
      <c r="X30" s="43"/>
      <c r="Y30" s="57"/>
      <c r="Z30" s="58"/>
      <c r="AA30" s="43"/>
      <c r="AB30" s="43"/>
      <c r="AC30" s="43"/>
      <c r="AD30" s="43"/>
      <c r="AE30" s="57"/>
      <c r="AF30"/>
      <c r="AG30"/>
      <c r="AH30"/>
    </row>
    <row r="31" spans="1:34" x14ac:dyDescent="0.25">
      <c r="A31" s="50">
        <f>+'IV.Savivaldybės rezervai'!B31</f>
        <v>18</v>
      </c>
      <c r="B31" s="54"/>
      <c r="C31" s="66"/>
      <c r="D31" s="66"/>
      <c r="E31" s="66"/>
      <c r="F31" s="66"/>
      <c r="G31" s="67"/>
      <c r="H31" s="68"/>
      <c r="I31" s="66"/>
      <c r="J31" s="66"/>
      <c r="K31" s="66"/>
      <c r="L31" s="66"/>
      <c r="M31" s="67"/>
      <c r="N31" s="68"/>
      <c r="O31" s="66"/>
      <c r="P31" s="66"/>
      <c r="Q31" s="66"/>
      <c r="R31" s="66"/>
      <c r="S31" s="67"/>
      <c r="T31" s="68"/>
      <c r="U31" s="66"/>
      <c r="V31" s="66"/>
      <c r="W31" s="66"/>
      <c r="X31" s="66"/>
      <c r="Y31" s="70"/>
      <c r="Z31" s="43"/>
      <c r="AA31" s="43"/>
      <c r="AB31" s="43"/>
      <c r="AC31" s="43"/>
      <c r="AD31" s="43"/>
      <c r="AE31" s="43"/>
      <c r="AF31"/>
      <c r="AG31"/>
      <c r="AH31"/>
    </row>
    <row r="32" spans="1:34" s="2" customFormat="1" ht="15.75" thickBot="1" x14ac:dyDescent="0.3">
      <c r="A32" s="50">
        <f>+'IV.Savivaldybės rezervai'!B32</f>
        <v>19</v>
      </c>
      <c r="B32" s="54"/>
      <c r="C32" s="43"/>
      <c r="D32" s="43"/>
      <c r="E32" s="43"/>
      <c r="F32" s="43"/>
      <c r="G32" s="43"/>
      <c r="H32" s="43"/>
      <c r="I32" s="43"/>
      <c r="J32" s="43"/>
      <c r="K32" s="43"/>
      <c r="L32" s="43"/>
      <c r="M32" s="43"/>
      <c r="N32" s="43"/>
      <c r="O32" s="43"/>
      <c r="P32" s="43"/>
      <c r="Q32" s="43"/>
      <c r="R32" s="43"/>
      <c r="S32" s="43"/>
      <c r="T32" s="43"/>
      <c r="U32" s="43"/>
      <c r="V32" s="43"/>
      <c r="W32" s="43"/>
      <c r="X32" s="43"/>
      <c r="Y32" s="69"/>
      <c r="Z32" s="71"/>
      <c r="AA32" s="72"/>
      <c r="AB32" s="72"/>
      <c r="AC32" s="72"/>
      <c r="AD32" s="72"/>
      <c r="AE32" s="73"/>
    </row>
    <row r="33" spans="1:31" x14ac:dyDescent="0.25">
      <c r="A33" s="50">
        <f>+'IV.Savivaldybės rezervai'!B33</f>
        <v>20</v>
      </c>
      <c r="B33" s="54"/>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row>
    <row r="34" spans="1:31" ht="14.45" customHeight="1" x14ac:dyDescent="0.25">
      <c r="A34" s="217" t="s">
        <v>28</v>
      </c>
      <c r="B34" s="218" t="s">
        <v>29</v>
      </c>
      <c r="C34" s="218"/>
      <c r="D34" s="218"/>
      <c r="E34" s="218"/>
    </row>
    <row r="35" spans="1:31" ht="14.45" customHeight="1" x14ac:dyDescent="0.25">
      <c r="A35" s="217"/>
      <c r="B35" s="219" t="s">
        <v>20</v>
      </c>
      <c r="C35" s="219" t="s">
        <v>25</v>
      </c>
      <c r="D35" s="219" t="s">
        <v>21</v>
      </c>
      <c r="E35" s="221" t="s">
        <v>102</v>
      </c>
    </row>
    <row r="36" spans="1:31" x14ac:dyDescent="0.25">
      <c r="A36" s="217"/>
      <c r="B36" s="220"/>
      <c r="C36" s="220"/>
      <c r="D36" s="220"/>
      <c r="E36" s="221"/>
    </row>
    <row r="37" spans="1:31" x14ac:dyDescent="0.25">
      <c r="A37" s="217"/>
      <c r="B37" s="220"/>
      <c r="C37" s="220"/>
      <c r="D37" s="220"/>
      <c r="E37" s="221"/>
    </row>
    <row r="38" spans="1:31" x14ac:dyDescent="0.25">
      <c r="A38" s="217"/>
      <c r="B38" s="220"/>
      <c r="C38" s="220"/>
      <c r="D38" s="220"/>
      <c r="E38" s="208"/>
    </row>
    <row r="39" spans="1:31" x14ac:dyDescent="0.25">
      <c r="A39" s="16">
        <f>+A8</f>
        <v>-5</v>
      </c>
      <c r="B39" s="51">
        <f t="shared" ref="B39:D40" si="0">+B8+E8+H8+K8+N8+Q8+T8+W8+Z8+AC8</f>
        <v>0</v>
      </c>
      <c r="C39" s="51">
        <f t="shared" si="0"/>
        <v>0</v>
      </c>
      <c r="D39" s="51">
        <f t="shared" si="0"/>
        <v>0</v>
      </c>
      <c r="E39" s="51">
        <f>SUM(B39:D39)</f>
        <v>0</v>
      </c>
    </row>
    <row r="40" spans="1:31" x14ac:dyDescent="0.25">
      <c r="A40" s="16">
        <f>+A9</f>
        <v>-4</v>
      </c>
      <c r="B40" s="51">
        <f t="shared" si="0"/>
        <v>0</v>
      </c>
      <c r="C40" s="51">
        <f t="shared" si="0"/>
        <v>0</v>
      </c>
      <c r="D40" s="51">
        <f t="shared" si="0"/>
        <v>0</v>
      </c>
      <c r="E40" s="51">
        <f t="shared" ref="E40:E62" si="1">SUM(B40:D40)</f>
        <v>0</v>
      </c>
    </row>
    <row r="41" spans="1:31" x14ac:dyDescent="0.25">
      <c r="A41" s="16">
        <f t="shared" ref="A41:A64" si="2">+A10</f>
        <v>-3</v>
      </c>
      <c r="B41" s="51">
        <f t="shared" ref="B41:B64" si="3">+B10+E10+H10+K10+N10+Q10+T10+W10+Z10+AC10</f>
        <v>0</v>
      </c>
      <c r="C41" s="51">
        <f t="shared" ref="C41:C64" si="4">+C10+F10+I10+L10+O10+R10+U10+X10+AA10+AD10</f>
        <v>0</v>
      </c>
      <c r="D41" s="51">
        <f t="shared" ref="D41:D64" si="5">+D10+G10+J10+M10+P10+S10+V10+Y10+AB10+AE10</f>
        <v>0</v>
      </c>
      <c r="E41" s="51">
        <f t="shared" si="1"/>
        <v>0</v>
      </c>
    </row>
    <row r="42" spans="1:31" x14ac:dyDescent="0.25">
      <c r="A42" s="16">
        <f t="shared" si="2"/>
        <v>-2</v>
      </c>
      <c r="B42" s="51">
        <f t="shared" si="3"/>
        <v>0</v>
      </c>
      <c r="C42" s="51">
        <f t="shared" si="4"/>
        <v>0</v>
      </c>
      <c r="D42" s="51">
        <f t="shared" si="5"/>
        <v>0</v>
      </c>
      <c r="E42" s="51">
        <f t="shared" si="1"/>
        <v>0</v>
      </c>
    </row>
    <row r="43" spans="1:31" x14ac:dyDescent="0.25">
      <c r="A43" s="16">
        <f t="shared" si="2"/>
        <v>-1</v>
      </c>
      <c r="B43" s="51">
        <f t="shared" si="3"/>
        <v>0</v>
      </c>
      <c r="C43" s="51">
        <f t="shared" si="4"/>
        <v>0</v>
      </c>
      <c r="D43" s="51">
        <f t="shared" si="5"/>
        <v>0</v>
      </c>
      <c r="E43" s="51">
        <f t="shared" si="1"/>
        <v>0</v>
      </c>
    </row>
    <row r="44" spans="1:31" x14ac:dyDescent="0.25">
      <c r="A44" s="16">
        <f t="shared" si="2"/>
        <v>0</v>
      </c>
      <c r="B44" s="51">
        <f t="shared" si="3"/>
        <v>0</v>
      </c>
      <c r="C44" s="51">
        <f t="shared" si="4"/>
        <v>0</v>
      </c>
      <c r="D44" s="51">
        <f t="shared" si="5"/>
        <v>0</v>
      </c>
      <c r="E44" s="51">
        <f t="shared" si="1"/>
        <v>0</v>
      </c>
    </row>
    <row r="45" spans="1:31" x14ac:dyDescent="0.25">
      <c r="A45" s="16">
        <f t="shared" si="2"/>
        <v>1</v>
      </c>
      <c r="B45" s="51">
        <f t="shared" si="3"/>
        <v>0</v>
      </c>
      <c r="C45" s="51">
        <f t="shared" si="4"/>
        <v>0</v>
      </c>
      <c r="D45" s="51">
        <f t="shared" si="5"/>
        <v>0</v>
      </c>
      <c r="E45" s="51">
        <f t="shared" si="1"/>
        <v>0</v>
      </c>
    </row>
    <row r="46" spans="1:31" x14ac:dyDescent="0.25">
      <c r="A46" s="16">
        <f t="shared" si="2"/>
        <v>2</v>
      </c>
      <c r="B46" s="51">
        <f t="shared" si="3"/>
        <v>0</v>
      </c>
      <c r="C46" s="51">
        <f t="shared" si="4"/>
        <v>0</v>
      </c>
      <c r="D46" s="51">
        <f t="shared" si="5"/>
        <v>0</v>
      </c>
      <c r="E46" s="51">
        <f t="shared" si="1"/>
        <v>0</v>
      </c>
    </row>
    <row r="47" spans="1:31" x14ac:dyDescent="0.25">
      <c r="A47" s="16">
        <f t="shared" si="2"/>
        <v>3</v>
      </c>
      <c r="B47" s="51">
        <f t="shared" si="3"/>
        <v>0</v>
      </c>
      <c r="C47" s="51">
        <f t="shared" si="4"/>
        <v>0</v>
      </c>
      <c r="D47" s="51">
        <f t="shared" si="5"/>
        <v>0</v>
      </c>
      <c r="E47" s="51">
        <f t="shared" si="1"/>
        <v>0</v>
      </c>
    </row>
    <row r="48" spans="1:31" x14ac:dyDescent="0.25">
      <c r="A48" s="16">
        <f t="shared" si="2"/>
        <v>4</v>
      </c>
      <c r="B48" s="51">
        <f t="shared" si="3"/>
        <v>0</v>
      </c>
      <c r="C48" s="51">
        <f t="shared" si="4"/>
        <v>0</v>
      </c>
      <c r="D48" s="51">
        <f t="shared" si="5"/>
        <v>0</v>
      </c>
      <c r="E48" s="51">
        <f t="shared" si="1"/>
        <v>0</v>
      </c>
    </row>
    <row r="49" spans="1:5" x14ac:dyDescent="0.25">
      <c r="A49" s="16">
        <f t="shared" si="2"/>
        <v>5</v>
      </c>
      <c r="B49" s="51">
        <f t="shared" si="3"/>
        <v>0</v>
      </c>
      <c r="C49" s="51">
        <f t="shared" si="4"/>
        <v>0</v>
      </c>
      <c r="D49" s="51">
        <f t="shared" si="5"/>
        <v>0</v>
      </c>
      <c r="E49" s="51">
        <f t="shared" si="1"/>
        <v>0</v>
      </c>
    </row>
    <row r="50" spans="1:5" x14ac:dyDescent="0.25">
      <c r="A50" s="16">
        <f t="shared" si="2"/>
        <v>6</v>
      </c>
      <c r="B50" s="51">
        <f t="shared" si="3"/>
        <v>0</v>
      </c>
      <c r="C50" s="51">
        <f t="shared" si="4"/>
        <v>0</v>
      </c>
      <c r="D50" s="51">
        <f t="shared" si="5"/>
        <v>0</v>
      </c>
      <c r="E50" s="51">
        <f t="shared" si="1"/>
        <v>0</v>
      </c>
    </row>
    <row r="51" spans="1:5" x14ac:dyDescent="0.25">
      <c r="A51" s="16">
        <f t="shared" si="2"/>
        <v>7</v>
      </c>
      <c r="B51" s="51">
        <f t="shared" si="3"/>
        <v>0</v>
      </c>
      <c r="C51" s="51">
        <f t="shared" si="4"/>
        <v>0</v>
      </c>
      <c r="D51" s="51">
        <f t="shared" si="5"/>
        <v>0</v>
      </c>
      <c r="E51" s="51">
        <f t="shared" si="1"/>
        <v>0</v>
      </c>
    </row>
    <row r="52" spans="1:5" x14ac:dyDescent="0.25">
      <c r="A52" s="16">
        <f t="shared" si="2"/>
        <v>8</v>
      </c>
      <c r="B52" s="51">
        <f t="shared" si="3"/>
        <v>0</v>
      </c>
      <c r="C52" s="51">
        <f t="shared" si="4"/>
        <v>0</v>
      </c>
      <c r="D52" s="51">
        <f t="shared" si="5"/>
        <v>0</v>
      </c>
      <c r="E52" s="51">
        <f t="shared" si="1"/>
        <v>0</v>
      </c>
    </row>
    <row r="53" spans="1:5" x14ac:dyDescent="0.25">
      <c r="A53" s="16">
        <f t="shared" si="2"/>
        <v>9</v>
      </c>
      <c r="B53" s="51">
        <f t="shared" si="3"/>
        <v>0</v>
      </c>
      <c r="C53" s="51">
        <f t="shared" si="4"/>
        <v>0</v>
      </c>
      <c r="D53" s="51">
        <f t="shared" si="5"/>
        <v>0</v>
      </c>
      <c r="E53" s="51">
        <f t="shared" si="1"/>
        <v>0</v>
      </c>
    </row>
    <row r="54" spans="1:5" x14ac:dyDescent="0.25">
      <c r="A54" s="16">
        <f t="shared" si="2"/>
        <v>10</v>
      </c>
      <c r="B54" s="51">
        <f t="shared" si="3"/>
        <v>0</v>
      </c>
      <c r="C54" s="51">
        <f t="shared" si="4"/>
        <v>0</v>
      </c>
      <c r="D54" s="51">
        <f t="shared" si="5"/>
        <v>0</v>
      </c>
      <c r="E54" s="51">
        <f t="shared" si="1"/>
        <v>0</v>
      </c>
    </row>
    <row r="55" spans="1:5" x14ac:dyDescent="0.25">
      <c r="A55" s="16">
        <f t="shared" si="2"/>
        <v>11</v>
      </c>
      <c r="B55" s="51">
        <f t="shared" si="3"/>
        <v>0</v>
      </c>
      <c r="C55" s="51">
        <f t="shared" si="4"/>
        <v>0</v>
      </c>
      <c r="D55" s="51">
        <f t="shared" si="5"/>
        <v>0</v>
      </c>
      <c r="E55" s="51">
        <f t="shared" si="1"/>
        <v>0</v>
      </c>
    </row>
    <row r="56" spans="1:5" x14ac:dyDescent="0.25">
      <c r="A56" s="16">
        <f t="shared" si="2"/>
        <v>12</v>
      </c>
      <c r="B56" s="51">
        <f t="shared" si="3"/>
        <v>0</v>
      </c>
      <c r="C56" s="51">
        <f t="shared" si="4"/>
        <v>0</v>
      </c>
      <c r="D56" s="51">
        <f t="shared" si="5"/>
        <v>0</v>
      </c>
      <c r="E56" s="51">
        <f t="shared" si="1"/>
        <v>0</v>
      </c>
    </row>
    <row r="57" spans="1:5" x14ac:dyDescent="0.25">
      <c r="A57" s="16">
        <f t="shared" si="2"/>
        <v>13</v>
      </c>
      <c r="B57" s="51">
        <f t="shared" si="3"/>
        <v>0</v>
      </c>
      <c r="C57" s="51">
        <f t="shared" si="4"/>
        <v>0</v>
      </c>
      <c r="D57" s="51">
        <f t="shared" si="5"/>
        <v>0</v>
      </c>
      <c r="E57" s="51">
        <f t="shared" si="1"/>
        <v>0</v>
      </c>
    </row>
    <row r="58" spans="1:5" x14ac:dyDescent="0.25">
      <c r="A58" s="16">
        <f t="shared" si="2"/>
        <v>14</v>
      </c>
      <c r="B58" s="51">
        <f t="shared" si="3"/>
        <v>0</v>
      </c>
      <c r="C58" s="51">
        <f t="shared" si="4"/>
        <v>0</v>
      </c>
      <c r="D58" s="51">
        <f t="shared" si="5"/>
        <v>0</v>
      </c>
      <c r="E58" s="51">
        <f t="shared" si="1"/>
        <v>0</v>
      </c>
    </row>
    <row r="59" spans="1:5" x14ac:dyDescent="0.25">
      <c r="A59" s="16">
        <f t="shared" si="2"/>
        <v>15</v>
      </c>
      <c r="B59" s="51">
        <f t="shared" si="3"/>
        <v>0</v>
      </c>
      <c r="C59" s="51">
        <f t="shared" si="4"/>
        <v>0</v>
      </c>
      <c r="D59" s="51">
        <f t="shared" si="5"/>
        <v>0</v>
      </c>
      <c r="E59" s="51">
        <f t="shared" si="1"/>
        <v>0</v>
      </c>
    </row>
    <row r="60" spans="1:5" x14ac:dyDescent="0.25">
      <c r="A60" s="16">
        <f t="shared" si="2"/>
        <v>16</v>
      </c>
      <c r="B60" s="51">
        <f t="shared" si="3"/>
        <v>0</v>
      </c>
      <c r="C60" s="51">
        <f t="shared" si="4"/>
        <v>0</v>
      </c>
      <c r="D60" s="51">
        <f t="shared" si="5"/>
        <v>0</v>
      </c>
      <c r="E60" s="51">
        <f t="shared" si="1"/>
        <v>0</v>
      </c>
    </row>
    <row r="61" spans="1:5" x14ac:dyDescent="0.25">
      <c r="A61" s="16">
        <f t="shared" si="2"/>
        <v>17</v>
      </c>
      <c r="B61" s="51">
        <f t="shared" si="3"/>
        <v>0</v>
      </c>
      <c r="C61" s="51">
        <f t="shared" si="4"/>
        <v>0</v>
      </c>
      <c r="D61" s="51">
        <f t="shared" si="5"/>
        <v>0</v>
      </c>
      <c r="E61" s="51">
        <f t="shared" si="1"/>
        <v>0</v>
      </c>
    </row>
    <row r="62" spans="1:5" x14ac:dyDescent="0.25">
      <c r="A62" s="16">
        <f t="shared" si="2"/>
        <v>18</v>
      </c>
      <c r="B62" s="51">
        <f t="shared" si="3"/>
        <v>0</v>
      </c>
      <c r="C62" s="51">
        <f t="shared" si="4"/>
        <v>0</v>
      </c>
      <c r="D62" s="51">
        <f t="shared" si="5"/>
        <v>0</v>
      </c>
      <c r="E62" s="51">
        <f t="shared" si="1"/>
        <v>0</v>
      </c>
    </row>
    <row r="63" spans="1:5" x14ac:dyDescent="0.25">
      <c r="A63" s="16">
        <f t="shared" si="2"/>
        <v>19</v>
      </c>
      <c r="B63" s="51">
        <f t="shared" si="3"/>
        <v>0</v>
      </c>
      <c r="C63" s="51">
        <f t="shared" si="4"/>
        <v>0</v>
      </c>
      <c r="D63" s="51">
        <f t="shared" si="5"/>
        <v>0</v>
      </c>
      <c r="E63" s="51">
        <f t="shared" ref="E63:E64" si="6">SUM(B63:D63)</f>
        <v>0</v>
      </c>
    </row>
    <row r="64" spans="1:5" x14ac:dyDescent="0.25">
      <c r="A64" s="16">
        <f t="shared" si="2"/>
        <v>20</v>
      </c>
      <c r="B64" s="51">
        <f t="shared" si="3"/>
        <v>0</v>
      </c>
      <c r="C64" s="51">
        <f t="shared" si="4"/>
        <v>0</v>
      </c>
      <c r="D64" s="51">
        <f t="shared" si="5"/>
        <v>0</v>
      </c>
      <c r="E64" s="51">
        <f t="shared" si="6"/>
        <v>0</v>
      </c>
    </row>
  </sheetData>
  <mergeCells count="33">
    <mergeCell ref="E35:E38"/>
    <mergeCell ref="B34:E34"/>
    <mergeCell ref="A3:A7"/>
    <mergeCell ref="B3:D3"/>
    <mergeCell ref="E3:G3"/>
    <mergeCell ref="B4:G4"/>
    <mergeCell ref="B5:D6"/>
    <mergeCell ref="E5:G6"/>
    <mergeCell ref="A34:A38"/>
    <mergeCell ref="B35:B38"/>
    <mergeCell ref="C35:C38"/>
    <mergeCell ref="D35:D38"/>
    <mergeCell ref="Q3:S3"/>
    <mergeCell ref="N4:S4"/>
    <mergeCell ref="N5:P6"/>
    <mergeCell ref="Q5:S6"/>
    <mergeCell ref="T3:V3"/>
    <mergeCell ref="A1:B2"/>
    <mergeCell ref="Z3:AB3"/>
    <mergeCell ref="AC3:AE3"/>
    <mergeCell ref="Z4:AE4"/>
    <mergeCell ref="Z5:AB6"/>
    <mergeCell ref="AC5:AE6"/>
    <mergeCell ref="W3:Y3"/>
    <mergeCell ref="T4:Y4"/>
    <mergeCell ref="T5:V6"/>
    <mergeCell ref="W5:Y6"/>
    <mergeCell ref="H3:J3"/>
    <mergeCell ref="K3:M3"/>
    <mergeCell ref="H4:M4"/>
    <mergeCell ref="H5:J6"/>
    <mergeCell ref="K5:M6"/>
    <mergeCell ref="N3:P3"/>
  </mergeCells>
  <hyperlinks>
    <hyperlink ref="A1" location="Turinys!A1" display="Turinys!A1"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33"/>
  <sheetViews>
    <sheetView showGridLines="0" workbookViewId="0">
      <selection activeCell="I18" sqref="I18:J18"/>
    </sheetView>
  </sheetViews>
  <sheetFormatPr defaultRowHeight="15" x14ac:dyDescent="0.25"/>
  <cols>
    <col min="1" max="1" width="8.7109375" style="2"/>
    <col min="2" max="2" width="11.85546875" customWidth="1"/>
    <col min="3" max="3" width="19.42578125" customWidth="1"/>
    <col min="4" max="4" width="14.5703125" customWidth="1"/>
    <col min="5" max="5" width="15.7109375" style="1" customWidth="1"/>
    <col min="6" max="6" width="12.7109375" style="1" customWidth="1"/>
    <col min="7" max="7" width="13.85546875" customWidth="1"/>
  </cols>
  <sheetData>
    <row r="1" spans="2:7" s="2" customFormat="1" ht="16.5" thickTop="1" thickBot="1" x14ac:dyDescent="0.3">
      <c r="B1" s="202" t="s">
        <v>133</v>
      </c>
      <c r="C1" s="202"/>
    </row>
    <row r="2" spans="2:7" s="2" customFormat="1" ht="16.5" thickTop="1" thickBot="1" x14ac:dyDescent="0.3">
      <c r="B2" s="243"/>
      <c r="C2" s="243"/>
    </row>
    <row r="3" spans="2:7" x14ac:dyDescent="0.25">
      <c r="B3" s="244" t="s">
        <v>28</v>
      </c>
      <c r="C3" s="247" t="s">
        <v>90</v>
      </c>
      <c r="D3" s="248"/>
      <c r="E3" s="247" t="s">
        <v>93</v>
      </c>
      <c r="F3" s="249"/>
      <c r="G3" s="86"/>
    </row>
    <row r="4" spans="2:7" ht="14.45" customHeight="1" x14ac:dyDescent="0.25">
      <c r="B4" s="245"/>
      <c r="C4" s="218" t="s">
        <v>94</v>
      </c>
      <c r="D4" s="220" t="s">
        <v>88</v>
      </c>
      <c r="E4" s="218" t="s">
        <v>94</v>
      </c>
      <c r="F4" s="220" t="s">
        <v>88</v>
      </c>
      <c r="G4" s="246" t="s">
        <v>89</v>
      </c>
    </row>
    <row r="5" spans="2:7" x14ac:dyDescent="0.25">
      <c r="B5" s="245"/>
      <c r="C5" s="218"/>
      <c r="D5" s="220"/>
      <c r="E5" s="218"/>
      <c r="F5" s="220"/>
      <c r="G5" s="246"/>
    </row>
    <row r="6" spans="2:7" x14ac:dyDescent="0.25">
      <c r="B6" s="245"/>
      <c r="C6" s="218"/>
      <c r="D6" s="220"/>
      <c r="E6" s="218"/>
      <c r="F6" s="220"/>
      <c r="G6" s="246"/>
    </row>
    <row r="7" spans="2:7" x14ac:dyDescent="0.25">
      <c r="B7" s="245"/>
      <c r="C7" s="218"/>
      <c r="D7" s="220"/>
      <c r="E7" s="218"/>
      <c r="F7" s="220"/>
      <c r="G7" s="246"/>
    </row>
    <row r="8" spans="2:7" x14ac:dyDescent="0.25">
      <c r="B8" s="52">
        <f>+Rezultatai!C4</f>
        <v>-5</v>
      </c>
      <c r="C8" s="43"/>
      <c r="D8" s="43"/>
      <c r="E8" s="43"/>
      <c r="F8" s="43"/>
      <c r="G8" s="53">
        <f t="shared" ref="G8:G32" si="0">+C8+D8-E8-F8</f>
        <v>0</v>
      </c>
    </row>
    <row r="9" spans="2:7" x14ac:dyDescent="0.25">
      <c r="B9" s="52">
        <f>+Rezultatai!D4</f>
        <v>-4</v>
      </c>
      <c r="C9" s="43"/>
      <c r="D9" s="43"/>
      <c r="E9" s="43"/>
      <c r="F9" s="43"/>
      <c r="G9" s="53">
        <f t="shared" si="0"/>
        <v>0</v>
      </c>
    </row>
    <row r="10" spans="2:7" x14ac:dyDescent="0.25">
      <c r="B10" s="52">
        <f>+Rezultatai!E4</f>
        <v>-3</v>
      </c>
      <c r="C10" s="43"/>
      <c r="D10" s="43"/>
      <c r="E10" s="43"/>
      <c r="F10" s="43"/>
      <c r="G10" s="53">
        <f t="shared" si="0"/>
        <v>0</v>
      </c>
    </row>
    <row r="11" spans="2:7" x14ac:dyDescent="0.25">
      <c r="B11" s="52">
        <f>+Rezultatai!F4</f>
        <v>-2</v>
      </c>
      <c r="C11" s="43"/>
      <c r="D11" s="43"/>
      <c r="E11" s="43"/>
      <c r="F11" s="43"/>
      <c r="G11" s="53">
        <f t="shared" si="0"/>
        <v>0</v>
      </c>
    </row>
    <row r="12" spans="2:7" x14ac:dyDescent="0.25">
      <c r="B12" s="52">
        <f>+Rezultatai!G4</f>
        <v>-1</v>
      </c>
      <c r="C12" s="43"/>
      <c r="D12" s="43"/>
      <c r="E12" s="43"/>
      <c r="F12" s="43"/>
      <c r="G12" s="53">
        <f t="shared" si="0"/>
        <v>0</v>
      </c>
    </row>
    <row r="13" spans="2:7" x14ac:dyDescent="0.25">
      <c r="B13" s="52">
        <f>+Rezultatai!H4</f>
        <v>0</v>
      </c>
      <c r="C13" s="43"/>
      <c r="D13" s="43"/>
      <c r="E13" s="43"/>
      <c r="F13" s="43"/>
      <c r="G13" s="53">
        <f t="shared" si="0"/>
        <v>0</v>
      </c>
    </row>
    <row r="14" spans="2:7" x14ac:dyDescent="0.25">
      <c r="B14" s="52">
        <f>+Rezultatai!I4</f>
        <v>1</v>
      </c>
      <c r="C14" s="43"/>
      <c r="D14" s="43"/>
      <c r="E14" s="43"/>
      <c r="F14" s="43"/>
      <c r="G14" s="53">
        <f t="shared" si="0"/>
        <v>0</v>
      </c>
    </row>
    <row r="15" spans="2:7" x14ac:dyDescent="0.25">
      <c r="B15" s="52">
        <f>+Rezultatai!J4</f>
        <v>2</v>
      </c>
      <c r="C15" s="43"/>
      <c r="D15" s="43"/>
      <c r="E15" s="43"/>
      <c r="F15" s="43"/>
      <c r="G15" s="53">
        <f t="shared" si="0"/>
        <v>0</v>
      </c>
    </row>
    <row r="16" spans="2:7" x14ac:dyDescent="0.25">
      <c r="B16" s="52">
        <f>+Rezultatai!K4</f>
        <v>3</v>
      </c>
      <c r="C16" s="43"/>
      <c r="D16" s="43"/>
      <c r="E16" s="43"/>
      <c r="F16" s="43"/>
      <c r="G16" s="53">
        <f t="shared" si="0"/>
        <v>0</v>
      </c>
    </row>
    <row r="17" spans="2:7" x14ac:dyDescent="0.25">
      <c r="B17" s="52">
        <f>+Rezultatai!L4</f>
        <v>4</v>
      </c>
      <c r="C17" s="43"/>
      <c r="D17" s="43"/>
      <c r="E17" s="43"/>
      <c r="F17" s="43"/>
      <c r="G17" s="53">
        <f t="shared" si="0"/>
        <v>0</v>
      </c>
    </row>
    <row r="18" spans="2:7" x14ac:dyDescent="0.25">
      <c r="B18" s="52">
        <f>+Rezultatai!M4</f>
        <v>5</v>
      </c>
      <c r="C18" s="43"/>
      <c r="D18" s="43"/>
      <c r="E18" s="43"/>
      <c r="F18" s="43"/>
      <c r="G18" s="53">
        <f t="shared" si="0"/>
        <v>0</v>
      </c>
    </row>
    <row r="19" spans="2:7" x14ac:dyDescent="0.25">
      <c r="B19" s="52">
        <f>+Rezultatai!N4</f>
        <v>6</v>
      </c>
      <c r="C19" s="43"/>
      <c r="D19" s="43"/>
      <c r="E19" s="43"/>
      <c r="F19" s="43"/>
      <c r="G19" s="53">
        <f t="shared" si="0"/>
        <v>0</v>
      </c>
    </row>
    <row r="20" spans="2:7" x14ac:dyDescent="0.25">
      <c r="B20" s="52">
        <f>+Rezultatai!O4</f>
        <v>7</v>
      </c>
      <c r="C20" s="43"/>
      <c r="D20" s="43"/>
      <c r="E20" s="43"/>
      <c r="F20" s="43"/>
      <c r="G20" s="53">
        <f t="shared" si="0"/>
        <v>0</v>
      </c>
    </row>
    <row r="21" spans="2:7" x14ac:dyDescent="0.25">
      <c r="B21" s="52">
        <f>+Rezultatai!P4</f>
        <v>8</v>
      </c>
      <c r="C21" s="43"/>
      <c r="D21" s="43"/>
      <c r="E21" s="43"/>
      <c r="F21" s="43"/>
      <c r="G21" s="53">
        <f t="shared" si="0"/>
        <v>0</v>
      </c>
    </row>
    <row r="22" spans="2:7" x14ac:dyDescent="0.25">
      <c r="B22" s="52">
        <f>+Rezultatai!Q4</f>
        <v>9</v>
      </c>
      <c r="C22" s="43"/>
      <c r="D22" s="43"/>
      <c r="E22" s="43"/>
      <c r="F22" s="43"/>
      <c r="G22" s="53">
        <f t="shared" si="0"/>
        <v>0</v>
      </c>
    </row>
    <row r="23" spans="2:7" x14ac:dyDescent="0.25">
      <c r="B23" s="52">
        <f>+Rezultatai!R4</f>
        <v>10</v>
      </c>
      <c r="C23" s="43"/>
      <c r="D23" s="43"/>
      <c r="E23" s="43"/>
      <c r="F23" s="43"/>
      <c r="G23" s="53">
        <f t="shared" si="0"/>
        <v>0</v>
      </c>
    </row>
    <row r="24" spans="2:7" x14ac:dyDescent="0.25">
      <c r="B24" s="52">
        <f>+Rezultatai!S4</f>
        <v>11</v>
      </c>
      <c r="C24" s="43"/>
      <c r="D24" s="43"/>
      <c r="E24" s="43"/>
      <c r="F24" s="43"/>
      <c r="G24" s="53">
        <f t="shared" si="0"/>
        <v>0</v>
      </c>
    </row>
    <row r="25" spans="2:7" x14ac:dyDescent="0.25">
      <c r="B25" s="52">
        <f>+Rezultatai!T4</f>
        <v>12</v>
      </c>
      <c r="C25" s="43"/>
      <c r="D25" s="43"/>
      <c r="E25" s="43"/>
      <c r="F25" s="43"/>
      <c r="G25" s="53">
        <f t="shared" si="0"/>
        <v>0</v>
      </c>
    </row>
    <row r="26" spans="2:7" x14ac:dyDescent="0.25">
      <c r="B26" s="52">
        <f>+Rezultatai!U4</f>
        <v>13</v>
      </c>
      <c r="C26" s="43"/>
      <c r="D26" s="43"/>
      <c r="E26" s="43"/>
      <c r="F26" s="43"/>
      <c r="G26" s="53">
        <f t="shared" si="0"/>
        <v>0</v>
      </c>
    </row>
    <row r="27" spans="2:7" x14ac:dyDescent="0.25">
      <c r="B27" s="52">
        <f>+Rezultatai!V4</f>
        <v>14</v>
      </c>
      <c r="C27" s="43"/>
      <c r="D27" s="43"/>
      <c r="E27" s="43"/>
      <c r="F27" s="43"/>
      <c r="G27" s="53">
        <f t="shared" si="0"/>
        <v>0</v>
      </c>
    </row>
    <row r="28" spans="2:7" x14ac:dyDescent="0.25">
      <c r="B28" s="52">
        <f>+Rezultatai!W4</f>
        <v>15</v>
      </c>
      <c r="C28" s="43"/>
      <c r="D28" s="43"/>
      <c r="E28" s="43"/>
      <c r="F28" s="43"/>
      <c r="G28" s="53">
        <f t="shared" si="0"/>
        <v>0</v>
      </c>
    </row>
    <row r="29" spans="2:7" x14ac:dyDescent="0.25">
      <c r="B29" s="52">
        <f>+Rezultatai!X4</f>
        <v>16</v>
      </c>
      <c r="C29" s="43"/>
      <c r="D29" s="43"/>
      <c r="E29" s="43"/>
      <c r="F29" s="43"/>
      <c r="G29" s="53">
        <f t="shared" si="0"/>
        <v>0</v>
      </c>
    </row>
    <row r="30" spans="2:7" x14ac:dyDescent="0.25">
      <c r="B30" s="52">
        <f>+Rezultatai!Y4</f>
        <v>17</v>
      </c>
      <c r="C30" s="43"/>
      <c r="D30" s="43"/>
      <c r="E30" s="43"/>
      <c r="F30" s="43"/>
      <c r="G30" s="53">
        <f t="shared" si="0"/>
        <v>0</v>
      </c>
    </row>
    <row r="31" spans="2:7" x14ac:dyDescent="0.25">
      <c r="B31" s="52">
        <f>+Rezultatai!Z4</f>
        <v>18</v>
      </c>
      <c r="C31" s="43"/>
      <c r="D31" s="43"/>
      <c r="E31" s="43"/>
      <c r="F31" s="43"/>
      <c r="G31" s="53">
        <f t="shared" si="0"/>
        <v>0</v>
      </c>
    </row>
    <row r="32" spans="2:7" x14ac:dyDescent="0.25">
      <c r="B32" s="52">
        <f>+Rezultatai!AA4</f>
        <v>19</v>
      </c>
      <c r="C32" s="43"/>
      <c r="D32" s="43"/>
      <c r="E32" s="43"/>
      <c r="F32" s="43"/>
      <c r="G32" s="53">
        <f t="shared" si="0"/>
        <v>0</v>
      </c>
    </row>
    <row r="33" spans="2:7" ht="15.75" thickBot="1" x14ac:dyDescent="0.3">
      <c r="B33" s="81">
        <f>+Rezultatai!AB4</f>
        <v>20</v>
      </c>
      <c r="C33" s="43"/>
      <c r="D33" s="84"/>
      <c r="E33" s="84"/>
      <c r="F33" s="84"/>
      <c r="G33" s="85">
        <f t="shared" ref="G33" si="1">+C33+D33-E33-F33</f>
        <v>0</v>
      </c>
    </row>
  </sheetData>
  <mergeCells count="9">
    <mergeCell ref="B1:C2"/>
    <mergeCell ref="B3:B7"/>
    <mergeCell ref="C4:C7"/>
    <mergeCell ref="D4:D7"/>
    <mergeCell ref="G4:G7"/>
    <mergeCell ref="C3:D3"/>
    <mergeCell ref="E4:E7"/>
    <mergeCell ref="F4:F7"/>
    <mergeCell ref="E3:F3"/>
  </mergeCells>
  <hyperlinks>
    <hyperlink ref="B1" location="Turinys!A1" display="Turinys!A1"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33"/>
  <sheetViews>
    <sheetView topLeftCell="A3" workbookViewId="0">
      <selection activeCell="D23" sqref="D23"/>
    </sheetView>
  </sheetViews>
  <sheetFormatPr defaultRowHeight="15" x14ac:dyDescent="0.25"/>
  <cols>
    <col min="1" max="1" width="8.7109375" style="2"/>
    <col min="2" max="2" width="10.42578125" customWidth="1"/>
    <col min="3" max="3" width="21.42578125" customWidth="1"/>
    <col min="4" max="4" width="21.42578125" style="2" customWidth="1"/>
    <col min="5" max="5" width="10.85546875" customWidth="1"/>
  </cols>
  <sheetData>
    <row r="1" spans="2:5" s="2" customFormat="1" ht="16.5" thickTop="1" thickBot="1" x14ac:dyDescent="0.3">
      <c r="B1" s="202" t="s">
        <v>133</v>
      </c>
      <c r="C1" s="202"/>
      <c r="D1" s="87"/>
    </row>
    <row r="2" spans="2:5" s="2" customFormat="1" ht="16.5" thickTop="1" thickBot="1" x14ac:dyDescent="0.3">
      <c r="B2" s="243"/>
      <c r="C2" s="243"/>
      <c r="D2" s="99"/>
    </row>
    <row r="3" spans="2:5" ht="39" customHeight="1" x14ac:dyDescent="0.25">
      <c r="B3" s="244" t="s">
        <v>28</v>
      </c>
      <c r="C3" s="253" t="s">
        <v>119</v>
      </c>
      <c r="D3" s="253" t="s">
        <v>210</v>
      </c>
      <c r="E3" s="250" t="s">
        <v>100</v>
      </c>
    </row>
    <row r="4" spans="2:5" ht="14.45" customHeight="1" x14ac:dyDescent="0.25">
      <c r="B4" s="245"/>
      <c r="C4" s="221"/>
      <c r="D4" s="221"/>
      <c r="E4" s="251"/>
    </row>
    <row r="5" spans="2:5" x14ac:dyDescent="0.25">
      <c r="B5" s="245"/>
      <c r="C5" s="221"/>
      <c r="D5" s="221"/>
      <c r="E5" s="251"/>
    </row>
    <row r="6" spans="2:5" x14ac:dyDescent="0.25">
      <c r="B6" s="245"/>
      <c r="C6" s="221"/>
      <c r="D6" s="221"/>
      <c r="E6" s="251"/>
    </row>
    <row r="7" spans="2:5" x14ac:dyDescent="0.25">
      <c r="B7" s="245"/>
      <c r="C7" s="208"/>
      <c r="D7" s="208"/>
      <c r="E7" s="252"/>
    </row>
    <row r="8" spans="2:5" x14ac:dyDescent="0.25">
      <c r="B8" s="52">
        <f>+Rezultatai!C4</f>
        <v>-5</v>
      </c>
      <c r="C8" s="43"/>
      <c r="D8" s="69"/>
      <c r="E8" s="53">
        <f>+C8+D8</f>
        <v>0</v>
      </c>
    </row>
    <row r="9" spans="2:5" x14ac:dyDescent="0.25">
      <c r="B9" s="52">
        <f>+Rezultatai!D4</f>
        <v>-4</v>
      </c>
      <c r="C9" s="43"/>
      <c r="D9" s="69"/>
      <c r="E9" s="53">
        <f t="shared" ref="E9:E33" si="0">+C9+D9</f>
        <v>0</v>
      </c>
    </row>
    <row r="10" spans="2:5" x14ac:dyDescent="0.25">
      <c r="B10" s="52">
        <f>+Rezultatai!E4</f>
        <v>-3</v>
      </c>
      <c r="C10" s="43"/>
      <c r="D10" s="69"/>
      <c r="E10" s="53">
        <f t="shared" si="0"/>
        <v>0</v>
      </c>
    </row>
    <row r="11" spans="2:5" x14ac:dyDescent="0.25">
      <c r="B11" s="52">
        <f>+Rezultatai!F4</f>
        <v>-2</v>
      </c>
      <c r="C11" s="43"/>
      <c r="D11" s="69"/>
      <c r="E11" s="53">
        <f t="shared" si="0"/>
        <v>0</v>
      </c>
    </row>
    <row r="12" spans="2:5" x14ac:dyDescent="0.25">
      <c r="B12" s="52">
        <f>+Rezultatai!G4</f>
        <v>-1</v>
      </c>
      <c r="C12" s="43"/>
      <c r="D12" s="69"/>
      <c r="E12" s="53">
        <f t="shared" si="0"/>
        <v>0</v>
      </c>
    </row>
    <row r="13" spans="2:5" x14ac:dyDescent="0.25">
      <c r="B13" s="52">
        <f>+Rezultatai!H4</f>
        <v>0</v>
      </c>
      <c r="C13" s="43"/>
      <c r="D13" s="69"/>
      <c r="E13" s="53">
        <f t="shared" si="0"/>
        <v>0</v>
      </c>
    </row>
    <row r="14" spans="2:5" x14ac:dyDescent="0.25">
      <c r="B14" s="52">
        <f>+Rezultatai!I4</f>
        <v>1</v>
      </c>
      <c r="C14" s="43"/>
      <c r="D14" s="69"/>
      <c r="E14" s="53">
        <f t="shared" si="0"/>
        <v>0</v>
      </c>
    </row>
    <row r="15" spans="2:5" x14ac:dyDescent="0.25">
      <c r="B15" s="52">
        <f>+Rezultatai!J4</f>
        <v>2</v>
      </c>
      <c r="C15" s="43"/>
      <c r="D15" s="69"/>
      <c r="E15" s="53">
        <f t="shared" si="0"/>
        <v>0</v>
      </c>
    </row>
    <row r="16" spans="2:5" x14ac:dyDescent="0.25">
      <c r="B16" s="52">
        <f>+Rezultatai!K4</f>
        <v>3</v>
      </c>
      <c r="C16" s="43"/>
      <c r="D16" s="69"/>
      <c r="E16" s="53">
        <f t="shared" si="0"/>
        <v>0</v>
      </c>
    </row>
    <row r="17" spans="2:5" x14ac:dyDescent="0.25">
      <c r="B17" s="52">
        <f>+Rezultatai!L4</f>
        <v>4</v>
      </c>
      <c r="C17" s="43"/>
      <c r="D17" s="69"/>
      <c r="E17" s="53">
        <f t="shared" si="0"/>
        <v>0</v>
      </c>
    </row>
    <row r="18" spans="2:5" x14ac:dyDescent="0.25">
      <c r="B18" s="52">
        <f>+Rezultatai!M4</f>
        <v>5</v>
      </c>
      <c r="C18" s="43"/>
      <c r="D18" s="69"/>
      <c r="E18" s="53">
        <f t="shared" si="0"/>
        <v>0</v>
      </c>
    </row>
    <row r="19" spans="2:5" x14ac:dyDescent="0.25">
      <c r="B19" s="52">
        <f>+Rezultatai!N4</f>
        <v>6</v>
      </c>
      <c r="C19" s="43"/>
      <c r="D19" s="69"/>
      <c r="E19" s="53">
        <f t="shared" si="0"/>
        <v>0</v>
      </c>
    </row>
    <row r="20" spans="2:5" x14ac:dyDescent="0.25">
      <c r="B20" s="52">
        <f>+Rezultatai!O4</f>
        <v>7</v>
      </c>
      <c r="C20" s="43"/>
      <c r="D20" s="69"/>
      <c r="E20" s="53">
        <f t="shared" si="0"/>
        <v>0</v>
      </c>
    </row>
    <row r="21" spans="2:5" x14ac:dyDescent="0.25">
      <c r="B21" s="52">
        <f>+Rezultatai!P4</f>
        <v>8</v>
      </c>
      <c r="C21" s="43"/>
      <c r="D21" s="69"/>
      <c r="E21" s="53">
        <f t="shared" si="0"/>
        <v>0</v>
      </c>
    </row>
    <row r="22" spans="2:5" x14ac:dyDescent="0.25">
      <c r="B22" s="52">
        <f>+Rezultatai!Q4</f>
        <v>9</v>
      </c>
      <c r="C22" s="43"/>
      <c r="D22" s="69"/>
      <c r="E22" s="53">
        <f t="shared" si="0"/>
        <v>0</v>
      </c>
    </row>
    <row r="23" spans="2:5" x14ac:dyDescent="0.25">
      <c r="B23" s="52">
        <f>+Rezultatai!R4</f>
        <v>10</v>
      </c>
      <c r="C23" s="43"/>
      <c r="D23" s="69"/>
      <c r="E23" s="53">
        <f t="shared" si="0"/>
        <v>0</v>
      </c>
    </row>
    <row r="24" spans="2:5" x14ac:dyDescent="0.25">
      <c r="B24" s="52">
        <f>+Rezultatai!S4</f>
        <v>11</v>
      </c>
      <c r="C24" s="43"/>
      <c r="D24" s="69"/>
      <c r="E24" s="53">
        <f t="shared" si="0"/>
        <v>0</v>
      </c>
    </row>
    <row r="25" spans="2:5" x14ac:dyDescent="0.25">
      <c r="B25" s="52">
        <f>+Rezultatai!T4</f>
        <v>12</v>
      </c>
      <c r="C25" s="43"/>
      <c r="D25" s="69"/>
      <c r="E25" s="53">
        <f t="shared" si="0"/>
        <v>0</v>
      </c>
    </row>
    <row r="26" spans="2:5" x14ac:dyDescent="0.25">
      <c r="B26" s="52">
        <f>+Rezultatai!U4</f>
        <v>13</v>
      </c>
      <c r="C26" s="43"/>
      <c r="D26" s="69"/>
      <c r="E26" s="53">
        <f t="shared" si="0"/>
        <v>0</v>
      </c>
    </row>
    <row r="27" spans="2:5" x14ac:dyDescent="0.25">
      <c r="B27" s="52">
        <f>+Rezultatai!V4</f>
        <v>14</v>
      </c>
      <c r="C27" s="43"/>
      <c r="D27" s="69"/>
      <c r="E27" s="53">
        <f t="shared" si="0"/>
        <v>0</v>
      </c>
    </row>
    <row r="28" spans="2:5" x14ac:dyDescent="0.25">
      <c r="B28" s="52">
        <f>+Rezultatai!W4</f>
        <v>15</v>
      </c>
      <c r="C28" s="43"/>
      <c r="D28" s="69"/>
      <c r="E28" s="53">
        <f t="shared" si="0"/>
        <v>0</v>
      </c>
    </row>
    <row r="29" spans="2:5" x14ac:dyDescent="0.25">
      <c r="B29" s="52">
        <f>+Rezultatai!X4</f>
        <v>16</v>
      </c>
      <c r="C29" s="43"/>
      <c r="D29" s="69"/>
      <c r="E29" s="53">
        <f t="shared" si="0"/>
        <v>0</v>
      </c>
    </row>
    <row r="30" spans="2:5" x14ac:dyDescent="0.25">
      <c r="B30" s="52">
        <f>+Rezultatai!Y4</f>
        <v>17</v>
      </c>
      <c r="C30" s="43"/>
      <c r="D30" s="69"/>
      <c r="E30" s="53">
        <f t="shared" si="0"/>
        <v>0</v>
      </c>
    </row>
    <row r="31" spans="2:5" x14ac:dyDescent="0.25">
      <c r="B31" s="52">
        <f>+Rezultatai!Z4</f>
        <v>18</v>
      </c>
      <c r="C31" s="43"/>
      <c r="D31" s="69"/>
      <c r="E31" s="53">
        <f t="shared" si="0"/>
        <v>0</v>
      </c>
    </row>
    <row r="32" spans="2:5" x14ac:dyDescent="0.25">
      <c r="B32" s="52">
        <f>+Rezultatai!AA4</f>
        <v>19</v>
      </c>
      <c r="C32" s="43"/>
      <c r="D32" s="69"/>
      <c r="E32" s="53">
        <f t="shared" si="0"/>
        <v>0</v>
      </c>
    </row>
    <row r="33" spans="2:5" ht="15.75" thickBot="1" x14ac:dyDescent="0.3">
      <c r="B33" s="81">
        <f>+Rezultatai!AB4</f>
        <v>20</v>
      </c>
      <c r="C33" s="43"/>
      <c r="D33" s="43"/>
      <c r="E33" s="53">
        <f t="shared" si="0"/>
        <v>0</v>
      </c>
    </row>
  </sheetData>
  <mergeCells count="5">
    <mergeCell ref="E3:E7"/>
    <mergeCell ref="B3:B7"/>
    <mergeCell ref="C3:C7"/>
    <mergeCell ref="B1:C2"/>
    <mergeCell ref="D3:D7"/>
  </mergeCells>
  <hyperlinks>
    <hyperlink ref="B1" location="Turinys!A1" display="Turinys!A1"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67"/>
  <sheetViews>
    <sheetView topLeftCell="A31" workbookViewId="0">
      <selection activeCell="B1" sqref="B1:K2"/>
    </sheetView>
  </sheetViews>
  <sheetFormatPr defaultRowHeight="15" x14ac:dyDescent="0.25"/>
  <cols>
    <col min="1" max="1" width="8.7109375" style="2"/>
    <col min="2" max="2" width="5.85546875" customWidth="1"/>
    <col min="3" max="3" width="17.85546875" customWidth="1"/>
    <col min="4" max="4" width="17.42578125" customWidth="1"/>
    <col min="5" max="5" width="13.140625" style="2" customWidth="1"/>
    <col min="6" max="6" width="13.7109375" customWidth="1"/>
    <col min="7" max="7" width="13.7109375" style="2" customWidth="1"/>
    <col min="8" max="8" width="13.5703125" customWidth="1"/>
    <col min="9" max="9" width="13.5703125" style="2" customWidth="1"/>
    <col min="10" max="10" width="14" customWidth="1"/>
    <col min="11" max="11" width="13.7109375" bestFit="1" customWidth="1"/>
  </cols>
  <sheetData>
    <row r="1" spans="2:11" ht="14.45" customHeight="1" x14ac:dyDescent="0.25">
      <c r="B1" s="254" t="s">
        <v>134</v>
      </c>
      <c r="C1" s="255"/>
      <c r="D1" s="255"/>
      <c r="E1" s="255"/>
      <c r="F1" s="255"/>
      <c r="G1" s="255"/>
      <c r="H1" s="255"/>
      <c r="I1" s="255"/>
      <c r="J1" s="255"/>
      <c r="K1" s="255"/>
    </row>
    <row r="2" spans="2:11" ht="23.45" customHeight="1" x14ac:dyDescent="0.25">
      <c r="B2" s="254"/>
      <c r="C2" s="255"/>
      <c r="D2" s="255"/>
      <c r="E2" s="255"/>
      <c r="F2" s="255"/>
      <c r="G2" s="255"/>
      <c r="H2" s="255"/>
      <c r="I2" s="255"/>
      <c r="J2" s="255"/>
      <c r="K2" s="255"/>
    </row>
    <row r="3" spans="2:11" ht="30" x14ac:dyDescent="0.25">
      <c r="B3" s="52" t="s">
        <v>203</v>
      </c>
      <c r="C3" s="37" t="s">
        <v>204</v>
      </c>
      <c r="D3" s="78" t="s">
        <v>135</v>
      </c>
      <c r="E3" s="94" t="s">
        <v>206</v>
      </c>
      <c r="F3" s="78" t="s">
        <v>136</v>
      </c>
      <c r="G3" s="94" t="s">
        <v>206</v>
      </c>
      <c r="H3" s="78" t="s">
        <v>137</v>
      </c>
      <c r="I3" s="94" t="s">
        <v>206</v>
      </c>
      <c r="J3" s="80" t="s">
        <v>138</v>
      </c>
      <c r="K3" s="94" t="s">
        <v>206</v>
      </c>
    </row>
    <row r="4" spans="2:11" x14ac:dyDescent="0.25">
      <c r="B4" s="52">
        <v>1</v>
      </c>
      <c r="C4" s="79" t="s">
        <v>139</v>
      </c>
      <c r="D4" s="77">
        <v>61478</v>
      </c>
      <c r="E4" s="93">
        <f>D4/D$64*100</f>
        <v>0.37567215146704197</v>
      </c>
      <c r="F4" s="77">
        <v>56426</v>
      </c>
      <c r="G4" s="93">
        <f>F4/F$64*100</f>
        <v>0.32076458689834753</v>
      </c>
      <c r="H4" s="77">
        <v>61130</v>
      </c>
      <c r="I4" s="93">
        <f>H4/H$64*100</f>
        <v>0.3143656945723089</v>
      </c>
      <c r="J4" s="91">
        <v>61554</v>
      </c>
      <c r="K4" s="93">
        <f>J4/J$64*100</f>
        <v>0.28036268329597452</v>
      </c>
    </row>
    <row r="5" spans="2:11" x14ac:dyDescent="0.25">
      <c r="B5" s="52">
        <v>2</v>
      </c>
      <c r="C5" s="79" t="s">
        <v>140</v>
      </c>
      <c r="D5" s="77">
        <v>255075</v>
      </c>
      <c r="E5" s="93">
        <f t="shared" ref="E5:E63" si="0">D5/D$64*100</f>
        <v>1.5586807318952427</v>
      </c>
      <c r="F5" s="77">
        <v>264675</v>
      </c>
      <c r="G5" s="93">
        <f t="shared" ref="G5:G63" si="1">F5/F$64*100</f>
        <v>1.504596587341299</v>
      </c>
      <c r="H5" s="77">
        <v>271649</v>
      </c>
      <c r="I5" s="93">
        <f t="shared" ref="I5:I63" si="2">H5/H$64*100</f>
        <v>1.3969757331076909</v>
      </c>
      <c r="J5" s="91">
        <v>301886</v>
      </c>
      <c r="K5" s="93">
        <f t="shared" ref="K5:K63" si="3">J5/J$64*100</f>
        <v>1.3750133055445395</v>
      </c>
    </row>
    <row r="6" spans="2:11" x14ac:dyDescent="0.25">
      <c r="B6" s="52">
        <v>3</v>
      </c>
      <c r="C6" s="79" t="s">
        <v>141</v>
      </c>
      <c r="D6" s="77">
        <v>40814</v>
      </c>
      <c r="E6" s="93">
        <f t="shared" si="0"/>
        <v>0.24940113845564024</v>
      </c>
      <c r="F6" s="77">
        <v>42011</v>
      </c>
      <c r="G6" s="93">
        <f t="shared" si="1"/>
        <v>0.23881971183827452</v>
      </c>
      <c r="H6" s="77">
        <v>46634</v>
      </c>
      <c r="I6" s="93">
        <f t="shared" si="2"/>
        <v>0.23981890725805746</v>
      </c>
      <c r="J6" s="91">
        <v>53091</v>
      </c>
      <c r="K6" s="93">
        <f t="shared" si="3"/>
        <v>0.24181588879466134</v>
      </c>
    </row>
    <row r="7" spans="2:11" x14ac:dyDescent="0.25">
      <c r="B7" s="52">
        <v>4</v>
      </c>
      <c r="C7" s="79" t="s">
        <v>142</v>
      </c>
      <c r="D7" s="77">
        <v>43331</v>
      </c>
      <c r="E7" s="93">
        <f t="shared" si="0"/>
        <v>0.26478171045281884</v>
      </c>
      <c r="F7" s="77">
        <v>48392</v>
      </c>
      <c r="G7" s="93">
        <f t="shared" si="1"/>
        <v>0.27509374914374285</v>
      </c>
      <c r="H7" s="77">
        <v>50349</v>
      </c>
      <c r="I7" s="93">
        <f t="shared" si="2"/>
        <v>0.25892357853788944</v>
      </c>
      <c r="J7" s="91">
        <v>60967</v>
      </c>
      <c r="K7" s="93">
        <f t="shared" si="3"/>
        <v>0.27768904884338441</v>
      </c>
    </row>
    <row r="8" spans="2:11" x14ac:dyDescent="0.25">
      <c r="B8" s="52">
        <v>5</v>
      </c>
      <c r="C8" s="79" t="s">
        <v>143</v>
      </c>
      <c r="D8" s="77">
        <v>11579</v>
      </c>
      <c r="E8" s="93">
        <f t="shared" si="0"/>
        <v>7.0755519727982025E-2</v>
      </c>
      <c r="F8" s="77">
        <v>13511</v>
      </c>
      <c r="G8" s="93">
        <f t="shared" si="1"/>
        <v>7.6805910991095835E-2</v>
      </c>
      <c r="H8" s="77">
        <v>18841</v>
      </c>
      <c r="I8" s="93">
        <f t="shared" si="2"/>
        <v>9.6891281718254077E-2</v>
      </c>
      <c r="J8" s="91">
        <v>25512</v>
      </c>
      <c r="K8" s="93">
        <f t="shared" si="3"/>
        <v>0.11620061695823021</v>
      </c>
    </row>
    <row r="9" spans="2:11" x14ac:dyDescent="0.25">
      <c r="B9" s="52">
        <v>6</v>
      </c>
      <c r="C9" s="79" t="s">
        <v>144</v>
      </c>
      <c r="D9" s="77">
        <v>46503</v>
      </c>
      <c r="E9" s="93">
        <f t="shared" si="0"/>
        <v>0.28416477536146029</v>
      </c>
      <c r="F9" s="77">
        <v>52124</v>
      </c>
      <c r="G9" s="93">
        <f t="shared" si="1"/>
        <v>0.29630903001257342</v>
      </c>
      <c r="H9" s="77">
        <v>52282</v>
      </c>
      <c r="I9" s="93">
        <f t="shared" si="2"/>
        <v>0.26886417869506712</v>
      </c>
      <c r="J9" s="91">
        <v>63018</v>
      </c>
      <c r="K9" s="93">
        <f t="shared" si="3"/>
        <v>0.28703082782509221</v>
      </c>
    </row>
    <row r="10" spans="2:11" x14ac:dyDescent="0.25">
      <c r="B10" s="52">
        <v>7</v>
      </c>
      <c r="C10" s="79" t="s">
        <v>145</v>
      </c>
      <c r="D10" s="77">
        <v>84807</v>
      </c>
      <c r="E10" s="93">
        <f t="shared" si="0"/>
        <v>0.5182281165533269</v>
      </c>
      <c r="F10" s="77">
        <v>92672</v>
      </c>
      <c r="G10" s="93">
        <f t="shared" si="1"/>
        <v>0.52681203340735949</v>
      </c>
      <c r="H10" s="77">
        <v>97309</v>
      </c>
      <c r="I10" s="93">
        <f t="shared" si="2"/>
        <v>0.50041896569829547</v>
      </c>
      <c r="J10" s="91">
        <v>109149</v>
      </c>
      <c r="K10" s="93">
        <f t="shared" si="3"/>
        <v>0.4971457016452599</v>
      </c>
    </row>
    <row r="11" spans="2:11" x14ac:dyDescent="0.25">
      <c r="B11" s="52">
        <v>8</v>
      </c>
      <c r="C11" s="79" t="s">
        <v>146</v>
      </c>
      <c r="D11" s="77">
        <v>163953</v>
      </c>
      <c r="E11" s="93">
        <f t="shared" si="0"/>
        <v>1.0018636951344535</v>
      </c>
      <c r="F11" s="77">
        <v>199548</v>
      </c>
      <c r="G11" s="93">
        <f t="shared" si="1"/>
        <v>1.1343694712790462</v>
      </c>
      <c r="H11" s="77">
        <v>220970</v>
      </c>
      <c r="I11" s="93">
        <f t="shared" si="2"/>
        <v>1.1363551043619025</v>
      </c>
      <c r="J11" s="91">
        <v>201570</v>
      </c>
      <c r="K11" s="93">
        <f t="shared" si="3"/>
        <v>0.91809965350699541</v>
      </c>
    </row>
    <row r="12" spans="2:11" x14ac:dyDescent="0.25">
      <c r="B12" s="52">
        <v>9</v>
      </c>
      <c r="C12" s="79" t="s">
        <v>147</v>
      </c>
      <c r="D12" s="77">
        <v>20485</v>
      </c>
      <c r="E12" s="93">
        <f t="shared" si="0"/>
        <v>0.12517720197147525</v>
      </c>
      <c r="F12" s="77">
        <v>23450</v>
      </c>
      <c r="G12" s="93">
        <f t="shared" si="1"/>
        <v>0.13330609227601195</v>
      </c>
      <c r="H12" s="77">
        <v>25907</v>
      </c>
      <c r="I12" s="93">
        <f t="shared" si="2"/>
        <v>0.13322872647284159</v>
      </c>
      <c r="J12" s="91">
        <v>27679</v>
      </c>
      <c r="K12" s="93">
        <f t="shared" si="3"/>
        <v>0.12607074618951297</v>
      </c>
    </row>
    <row r="13" spans="2:11" x14ac:dyDescent="0.25">
      <c r="B13" s="52">
        <v>10</v>
      </c>
      <c r="C13" s="79" t="s">
        <v>148</v>
      </c>
      <c r="D13" s="77">
        <v>236942</v>
      </c>
      <c r="E13" s="93">
        <f t="shared" si="0"/>
        <v>1.4478758403478296</v>
      </c>
      <c r="F13" s="77">
        <v>199473</v>
      </c>
      <c r="G13" s="93">
        <f t="shared" si="1"/>
        <v>1.1339431191715534</v>
      </c>
      <c r="H13" s="77">
        <v>226931</v>
      </c>
      <c r="I13" s="93">
        <f t="shared" si="2"/>
        <v>1.1670100022082222</v>
      </c>
      <c r="J13" s="91">
        <v>171818</v>
      </c>
      <c r="K13" s="93">
        <f t="shared" si="3"/>
        <v>0.7825869239780967</v>
      </c>
    </row>
    <row r="14" spans="2:11" x14ac:dyDescent="0.25">
      <c r="B14" s="52">
        <v>11</v>
      </c>
      <c r="C14" s="79" t="s">
        <v>149</v>
      </c>
      <c r="D14" s="77">
        <v>39591</v>
      </c>
      <c r="E14" s="93">
        <f t="shared" si="0"/>
        <v>0.24192778146217603</v>
      </c>
      <c r="F14" s="77">
        <v>38530</v>
      </c>
      <c r="G14" s="93">
        <f t="shared" si="1"/>
        <v>0.21903128935585248</v>
      </c>
      <c r="H14" s="77">
        <v>41777</v>
      </c>
      <c r="I14" s="93">
        <f t="shared" si="2"/>
        <v>0.21484141374361765</v>
      </c>
      <c r="J14" s="91">
        <v>46987</v>
      </c>
      <c r="K14" s="93">
        <f t="shared" si="3"/>
        <v>0.21401373428254797</v>
      </c>
    </row>
    <row r="15" spans="2:11" x14ac:dyDescent="0.25">
      <c r="B15" s="52">
        <v>12</v>
      </c>
      <c r="C15" s="79" t="s">
        <v>150</v>
      </c>
      <c r="D15" s="77">
        <v>57811</v>
      </c>
      <c r="E15" s="93">
        <f t="shared" si="0"/>
        <v>0.35326430183905078</v>
      </c>
      <c r="F15" s="77">
        <v>62890</v>
      </c>
      <c r="G15" s="93">
        <f t="shared" si="1"/>
        <v>0.35751045386944097</v>
      </c>
      <c r="H15" s="77">
        <v>84208</v>
      </c>
      <c r="I15" s="93">
        <f t="shared" si="2"/>
        <v>0.43304607244470783</v>
      </c>
      <c r="J15" s="91">
        <v>86833</v>
      </c>
      <c r="K15" s="93">
        <f t="shared" si="3"/>
        <v>0.39550204501152419</v>
      </c>
    </row>
    <row r="16" spans="2:11" ht="19.5" customHeight="1" x14ac:dyDescent="0.25">
      <c r="B16" s="52">
        <v>13</v>
      </c>
      <c r="C16" s="79" t="s">
        <v>151</v>
      </c>
      <c r="D16" s="77">
        <v>77556</v>
      </c>
      <c r="E16" s="93">
        <f t="shared" si="0"/>
        <v>0.47391960342200318</v>
      </c>
      <c r="F16" s="77">
        <v>89137</v>
      </c>
      <c r="G16" s="93">
        <f t="shared" si="1"/>
        <v>0.50671663740754269</v>
      </c>
      <c r="H16" s="77">
        <v>95629</v>
      </c>
      <c r="I16" s="93">
        <f t="shared" si="2"/>
        <v>0.49177943736717367</v>
      </c>
      <c r="J16" s="91">
        <v>97613</v>
      </c>
      <c r="K16" s="93">
        <f t="shared" si="3"/>
        <v>0.44460218027374282</v>
      </c>
    </row>
    <row r="17" spans="2:11" x14ac:dyDescent="0.25">
      <c r="B17" s="52">
        <v>14</v>
      </c>
      <c r="C17" s="79" t="s">
        <v>152</v>
      </c>
      <c r="D17" s="77">
        <v>17185</v>
      </c>
      <c r="E17" s="93">
        <f t="shared" si="0"/>
        <v>0.10501197050914338</v>
      </c>
      <c r="F17" s="77">
        <v>19012</v>
      </c>
      <c r="G17" s="93">
        <f t="shared" si="1"/>
        <v>0.10807741690198461</v>
      </c>
      <c r="H17" s="77">
        <v>20618</v>
      </c>
      <c r="I17" s="93">
        <f t="shared" si="2"/>
        <v>0.10602963995897047</v>
      </c>
      <c r="J17" s="91">
        <v>21192</v>
      </c>
      <c r="K17" s="93">
        <f t="shared" si="3"/>
        <v>9.6524124905096223E-2</v>
      </c>
    </row>
    <row r="18" spans="2:11" x14ac:dyDescent="0.25">
      <c r="B18" s="52">
        <v>15</v>
      </c>
      <c r="C18" s="79" t="s">
        <v>153</v>
      </c>
      <c r="D18" s="77">
        <v>2225393</v>
      </c>
      <c r="E18" s="93">
        <f t="shared" si="0"/>
        <v>13.598656042319121</v>
      </c>
      <c r="F18" s="77">
        <v>2410077</v>
      </c>
      <c r="G18" s="93">
        <f t="shared" si="1"/>
        <v>13.700552108925118</v>
      </c>
      <c r="H18" s="77">
        <v>2655665</v>
      </c>
      <c r="I18" s="93">
        <f t="shared" si="2"/>
        <v>13.656960122302808</v>
      </c>
      <c r="J18" s="91">
        <v>3004751</v>
      </c>
      <c r="K18" s="93">
        <f t="shared" si="3"/>
        <v>13.685870178969081</v>
      </c>
    </row>
    <row r="19" spans="2:11" x14ac:dyDescent="0.25">
      <c r="B19" s="52">
        <v>16</v>
      </c>
      <c r="C19" s="79" t="s">
        <v>154</v>
      </c>
      <c r="D19" s="77">
        <v>357252</v>
      </c>
      <c r="E19" s="93">
        <f t="shared" si="0"/>
        <v>2.1830512940548439</v>
      </c>
      <c r="F19" s="77">
        <v>413858</v>
      </c>
      <c r="G19" s="93">
        <f t="shared" si="1"/>
        <v>2.352656406702164</v>
      </c>
      <c r="H19" s="77">
        <v>512239</v>
      </c>
      <c r="I19" s="93">
        <f t="shared" si="2"/>
        <v>2.6342281861937664</v>
      </c>
      <c r="J19" s="91">
        <v>566121</v>
      </c>
      <c r="K19" s="93">
        <f t="shared" si="3"/>
        <v>2.5785359624102484</v>
      </c>
    </row>
    <row r="20" spans="2:11" x14ac:dyDescent="0.25">
      <c r="B20" s="52">
        <v>17</v>
      </c>
      <c r="C20" s="79" t="s">
        <v>155</v>
      </c>
      <c r="D20" s="77">
        <v>60731</v>
      </c>
      <c r="E20" s="93">
        <f t="shared" si="0"/>
        <v>0.37110747634511415</v>
      </c>
      <c r="F20" s="77">
        <v>47924</v>
      </c>
      <c r="G20" s="93">
        <f t="shared" si="1"/>
        <v>0.2724333119929892</v>
      </c>
      <c r="H20" s="77">
        <v>58916</v>
      </c>
      <c r="I20" s="93">
        <f t="shared" si="2"/>
        <v>0.30298003045022331</v>
      </c>
      <c r="J20" s="91">
        <v>53884</v>
      </c>
      <c r="K20" s="93">
        <f t="shared" si="3"/>
        <v>0.24542780041460008</v>
      </c>
    </row>
    <row r="21" spans="2:11" x14ac:dyDescent="0.25">
      <c r="B21" s="52">
        <v>18</v>
      </c>
      <c r="C21" s="79" t="s">
        <v>156</v>
      </c>
      <c r="D21" s="77">
        <v>282448</v>
      </c>
      <c r="E21" s="93">
        <f t="shared" si="0"/>
        <v>1.7259482715371852</v>
      </c>
      <c r="F21" s="77">
        <v>231373</v>
      </c>
      <c r="G21" s="93">
        <f t="shared" si="1"/>
        <v>1.3152848822250625</v>
      </c>
      <c r="H21" s="77">
        <v>241643</v>
      </c>
      <c r="I21" s="93">
        <f t="shared" si="2"/>
        <v>1.2426675860221894</v>
      </c>
      <c r="J21" s="91">
        <v>270085</v>
      </c>
      <c r="K21" s="93">
        <f t="shared" si="3"/>
        <v>1.2301679065209945</v>
      </c>
    </row>
    <row r="22" spans="2:11" x14ac:dyDescent="0.25">
      <c r="B22" s="52">
        <v>19</v>
      </c>
      <c r="C22" s="79" t="s">
        <v>157</v>
      </c>
      <c r="D22" s="77">
        <v>45713</v>
      </c>
      <c r="E22" s="93">
        <f t="shared" si="0"/>
        <v>0.27933734116290199</v>
      </c>
      <c r="F22" s="77">
        <v>47111</v>
      </c>
      <c r="G22" s="93">
        <f t="shared" si="1"/>
        <v>0.26781165514776967</v>
      </c>
      <c r="H22" s="77">
        <v>50720</v>
      </c>
      <c r="I22" s="93">
        <f t="shared" si="2"/>
        <v>0.26083147437767884</v>
      </c>
      <c r="J22" s="91">
        <v>54648</v>
      </c>
      <c r="K22" s="93">
        <f t="shared" si="3"/>
        <v>0.24890762447214507</v>
      </c>
    </row>
    <row r="23" spans="2:11" ht="20.100000000000001" customHeight="1" x14ac:dyDescent="0.25">
      <c r="B23" s="52">
        <v>20</v>
      </c>
      <c r="C23" s="79" t="s">
        <v>158</v>
      </c>
      <c r="D23" s="77">
        <v>1410799</v>
      </c>
      <c r="E23" s="93">
        <f t="shared" si="0"/>
        <v>8.6209358732807075</v>
      </c>
      <c r="F23" s="77">
        <v>1510038</v>
      </c>
      <c r="G23" s="93">
        <f t="shared" si="1"/>
        <v>8.5841051159183159</v>
      </c>
      <c r="H23" s="77">
        <v>1652346</v>
      </c>
      <c r="I23" s="93">
        <f t="shared" si="2"/>
        <v>8.4973155236999229</v>
      </c>
      <c r="J23" s="91">
        <v>1892494</v>
      </c>
      <c r="K23" s="93">
        <f t="shared" si="3"/>
        <v>8.6198248036119853</v>
      </c>
    </row>
    <row r="24" spans="2:11" x14ac:dyDescent="0.25">
      <c r="B24" s="52">
        <v>21</v>
      </c>
      <c r="C24" s="79" t="s">
        <v>159</v>
      </c>
      <c r="D24" s="77">
        <v>268646</v>
      </c>
      <c r="E24" s="93">
        <f t="shared" si="0"/>
        <v>1.6416087186150323</v>
      </c>
      <c r="F24" s="77">
        <v>268753</v>
      </c>
      <c r="G24" s="93">
        <f t="shared" si="1"/>
        <v>1.5277787725993619</v>
      </c>
      <c r="H24" s="77">
        <v>325045</v>
      </c>
      <c r="I24" s="93">
        <f t="shared" si="2"/>
        <v>1.6715687418985139</v>
      </c>
      <c r="J24" s="91">
        <v>395937</v>
      </c>
      <c r="K24" s="93">
        <f t="shared" si="3"/>
        <v>1.8033914893615082</v>
      </c>
    </row>
    <row r="25" spans="2:11" x14ac:dyDescent="0.25">
      <c r="B25" s="52">
        <v>22</v>
      </c>
      <c r="C25" s="79" t="s">
        <v>160</v>
      </c>
      <c r="D25" s="77">
        <v>100058</v>
      </c>
      <c r="E25" s="93">
        <f t="shared" si="0"/>
        <v>0.6114220392903037</v>
      </c>
      <c r="F25" s="77">
        <v>108483</v>
      </c>
      <c r="G25" s="93">
        <f t="shared" si="1"/>
        <v>0.61669274236156091</v>
      </c>
      <c r="H25" s="77">
        <v>130861</v>
      </c>
      <c r="I25" s="93">
        <f t="shared" si="2"/>
        <v>0.67296268865412912</v>
      </c>
      <c r="J25" s="91">
        <v>126547</v>
      </c>
      <c r="K25" s="93">
        <f t="shared" si="3"/>
        <v>0.57638912959443234</v>
      </c>
    </row>
    <row r="26" spans="2:11" x14ac:dyDescent="0.25">
      <c r="B26" s="52">
        <v>23</v>
      </c>
      <c r="C26" s="79" t="s">
        <v>161</v>
      </c>
      <c r="D26" s="77">
        <v>35135</v>
      </c>
      <c r="E26" s="93">
        <f t="shared" si="0"/>
        <v>0.21469860831182733</v>
      </c>
      <c r="F26" s="77">
        <v>33561</v>
      </c>
      <c r="G26" s="93">
        <f t="shared" si="1"/>
        <v>0.19078404106077768</v>
      </c>
      <c r="H26" s="77">
        <v>37056</v>
      </c>
      <c r="I26" s="93">
        <f t="shared" si="2"/>
        <v>0.19056331061788775</v>
      </c>
      <c r="J26" s="91">
        <v>39766</v>
      </c>
      <c r="K26" s="93">
        <f t="shared" si="3"/>
        <v>0.1811239312465108</v>
      </c>
    </row>
    <row r="27" spans="2:11" x14ac:dyDescent="0.25">
      <c r="B27" s="52">
        <v>24</v>
      </c>
      <c r="C27" s="79" t="s">
        <v>162</v>
      </c>
      <c r="D27" s="77">
        <v>23322</v>
      </c>
      <c r="E27" s="93">
        <f t="shared" si="0"/>
        <v>0.14251319035287993</v>
      </c>
      <c r="F27" s="77">
        <v>22955</v>
      </c>
      <c r="G27" s="93">
        <f t="shared" si="1"/>
        <v>0.13049216836656094</v>
      </c>
      <c r="H27" s="77">
        <v>26812</v>
      </c>
      <c r="I27" s="93">
        <f t="shared" si="2"/>
        <v>0.13788275810359471</v>
      </c>
      <c r="J27" s="91">
        <v>31182</v>
      </c>
      <c r="K27" s="93">
        <f t="shared" si="3"/>
        <v>0.14202601277796859</v>
      </c>
    </row>
    <row r="28" spans="2:11" ht="16.5" customHeight="1" x14ac:dyDescent="0.25">
      <c r="B28" s="52">
        <v>25</v>
      </c>
      <c r="C28" s="79" t="s">
        <v>163</v>
      </c>
      <c r="D28" s="77">
        <v>234959</v>
      </c>
      <c r="E28" s="93">
        <f t="shared" si="0"/>
        <v>1.4357583694418281</v>
      </c>
      <c r="F28" s="77">
        <v>244654</v>
      </c>
      <c r="G28" s="93">
        <f t="shared" si="1"/>
        <v>1.3907833134198475</v>
      </c>
      <c r="H28" s="77">
        <v>256219</v>
      </c>
      <c r="I28" s="93">
        <f t="shared" si="2"/>
        <v>1.3176257794474466</v>
      </c>
      <c r="J28" s="91">
        <v>299475</v>
      </c>
      <c r="K28" s="93">
        <f t="shared" si="3"/>
        <v>1.3640318188917371</v>
      </c>
    </row>
    <row r="29" spans="2:11" x14ac:dyDescent="0.25">
      <c r="B29" s="52">
        <v>26</v>
      </c>
      <c r="C29" s="79" t="s">
        <v>164</v>
      </c>
      <c r="D29" s="77">
        <v>457599</v>
      </c>
      <c r="E29" s="93">
        <f t="shared" si="0"/>
        <v>2.7962393187671517</v>
      </c>
      <c r="F29" s="77">
        <v>450032</v>
      </c>
      <c r="G29" s="93">
        <f t="shared" si="1"/>
        <v>2.5582945551879832</v>
      </c>
      <c r="H29" s="77">
        <v>490165</v>
      </c>
      <c r="I29" s="93">
        <f t="shared" si="2"/>
        <v>2.5207109550144904</v>
      </c>
      <c r="J29" s="91">
        <v>502717</v>
      </c>
      <c r="K29" s="93">
        <f t="shared" si="3"/>
        <v>2.28974700358226</v>
      </c>
    </row>
    <row r="30" spans="2:11" x14ac:dyDescent="0.25">
      <c r="B30" s="52">
        <v>27</v>
      </c>
      <c r="C30" s="79" t="s">
        <v>165</v>
      </c>
      <c r="D30" s="77">
        <v>33504</v>
      </c>
      <c r="E30" s="93">
        <f t="shared" si="0"/>
        <v>0.20473209542847481</v>
      </c>
      <c r="F30" s="77">
        <v>35271</v>
      </c>
      <c r="G30" s="93">
        <f t="shared" si="1"/>
        <v>0.20050486911160842</v>
      </c>
      <c r="H30" s="77">
        <v>37638</v>
      </c>
      <c r="I30" s="93">
        <f t="shared" si="2"/>
        <v>0.19355629007545497</v>
      </c>
      <c r="J30" s="91">
        <v>41613</v>
      </c>
      <c r="K30" s="93">
        <f t="shared" si="3"/>
        <v>0.18953654254793173</v>
      </c>
    </row>
    <row r="31" spans="2:11" x14ac:dyDescent="0.25">
      <c r="B31" s="52">
        <v>28</v>
      </c>
      <c r="C31" s="79" t="s">
        <v>166</v>
      </c>
      <c r="D31" s="77">
        <v>19319</v>
      </c>
      <c r="E31" s="93">
        <f t="shared" si="0"/>
        <v>0.11805215352145132</v>
      </c>
      <c r="F31" s="77">
        <v>24273</v>
      </c>
      <c r="G31" s="93">
        <f t="shared" si="1"/>
        <v>0.13798459606889713</v>
      </c>
      <c r="H31" s="77">
        <v>27634</v>
      </c>
      <c r="I31" s="93">
        <f t="shared" si="2"/>
        <v>0.14210995589417935</v>
      </c>
      <c r="J31" s="91">
        <v>26472</v>
      </c>
      <c r="K31" s="93">
        <f t="shared" si="3"/>
        <v>0.12057317074781555</v>
      </c>
    </row>
    <row r="32" spans="2:11" x14ac:dyDescent="0.25">
      <c r="B32" s="52">
        <v>29</v>
      </c>
      <c r="C32" s="79" t="s">
        <v>167</v>
      </c>
      <c r="D32" s="77">
        <v>9927</v>
      </c>
      <c r="E32" s="93">
        <f t="shared" si="0"/>
        <v>6.0660682644414682E-2</v>
      </c>
      <c r="F32" s="77">
        <v>16187</v>
      </c>
      <c r="G32" s="93">
        <f t="shared" si="1"/>
        <v>9.2018154186430931E-2</v>
      </c>
      <c r="H32" s="77">
        <v>18561</v>
      </c>
      <c r="I32" s="93">
        <f t="shared" si="2"/>
        <v>9.5451360329733767E-2</v>
      </c>
      <c r="J32" s="91">
        <v>11309</v>
      </c>
      <c r="K32" s="93">
        <f t="shared" si="3"/>
        <v>5.1509594590021385E-2</v>
      </c>
    </row>
    <row r="33" spans="2:11" x14ac:dyDescent="0.25">
      <c r="B33" s="52">
        <v>30</v>
      </c>
      <c r="C33" s="79" t="s">
        <v>168</v>
      </c>
      <c r="D33" s="77">
        <v>43403</v>
      </c>
      <c r="E33" s="93">
        <f t="shared" si="0"/>
        <v>0.26522167913926975</v>
      </c>
      <c r="F33" s="77">
        <v>45959</v>
      </c>
      <c r="G33" s="93">
        <f t="shared" si="1"/>
        <v>0.26126288677668374</v>
      </c>
      <c r="H33" s="77">
        <v>56342</v>
      </c>
      <c r="I33" s="93">
        <f t="shared" si="2"/>
        <v>0.28974303882861163</v>
      </c>
      <c r="J33" s="91">
        <v>58815</v>
      </c>
      <c r="K33" s="93">
        <f t="shared" si="3"/>
        <v>0.26788724076506393</v>
      </c>
    </row>
    <row r="34" spans="2:11" x14ac:dyDescent="0.25">
      <c r="B34" s="52">
        <v>31</v>
      </c>
      <c r="C34" s="79" t="s">
        <v>169</v>
      </c>
      <c r="D34" s="77">
        <v>74680</v>
      </c>
      <c r="E34" s="93">
        <f t="shared" si="0"/>
        <v>0.45634529866877088</v>
      </c>
      <c r="F34" s="77">
        <v>75936</v>
      </c>
      <c r="G34" s="93">
        <f t="shared" si="1"/>
        <v>0.43167298179408287</v>
      </c>
      <c r="H34" s="77">
        <v>82534</v>
      </c>
      <c r="I34" s="93">
        <f t="shared" si="2"/>
        <v>0.4244373995719114</v>
      </c>
      <c r="J34" s="91">
        <v>94457</v>
      </c>
      <c r="K34" s="93">
        <f t="shared" si="3"/>
        <v>0.43022740969048107</v>
      </c>
    </row>
    <row r="35" spans="2:11" ht="17.100000000000001" customHeight="1" x14ac:dyDescent="0.25">
      <c r="B35" s="52">
        <v>32</v>
      </c>
      <c r="C35" s="79" t="s">
        <v>170</v>
      </c>
      <c r="D35" s="77">
        <v>535832</v>
      </c>
      <c r="E35" s="93">
        <f t="shared" si="0"/>
        <v>3.2742958499770332</v>
      </c>
      <c r="F35" s="77">
        <v>573476</v>
      </c>
      <c r="G35" s="93">
        <f t="shared" si="1"/>
        <v>3.2600360159521635</v>
      </c>
      <c r="H35" s="77">
        <v>618091</v>
      </c>
      <c r="I35" s="93">
        <f t="shared" si="2"/>
        <v>3.1785801819710939</v>
      </c>
      <c r="J35" s="91">
        <v>641952</v>
      </c>
      <c r="K35" s="93">
        <f t="shared" si="3"/>
        <v>2.9239267190957121</v>
      </c>
    </row>
    <row r="36" spans="2:11" x14ac:dyDescent="0.25">
      <c r="B36" s="52">
        <v>33</v>
      </c>
      <c r="C36" s="79" t="s">
        <v>171</v>
      </c>
      <c r="D36" s="77">
        <v>102347</v>
      </c>
      <c r="E36" s="93">
        <f t="shared" si="0"/>
        <v>0.62540937711372113</v>
      </c>
      <c r="F36" s="77">
        <v>113387</v>
      </c>
      <c r="G36" s="93">
        <f t="shared" si="1"/>
        <v>0.64457048549680873</v>
      </c>
      <c r="H36" s="77">
        <v>118948</v>
      </c>
      <c r="I36" s="93">
        <f t="shared" si="2"/>
        <v>0.61169917614897751</v>
      </c>
      <c r="J36" s="91">
        <v>130873</v>
      </c>
      <c r="K36" s="93">
        <f t="shared" si="3"/>
        <v>0.59609295010875141</v>
      </c>
    </row>
    <row r="37" spans="2:11" x14ac:dyDescent="0.25">
      <c r="B37" s="52">
        <v>34</v>
      </c>
      <c r="C37" s="79" t="s">
        <v>172</v>
      </c>
      <c r="D37" s="77">
        <v>44008</v>
      </c>
      <c r="E37" s="93">
        <f t="shared" si="0"/>
        <v>0.26891863824069723</v>
      </c>
      <c r="F37" s="77">
        <v>46027</v>
      </c>
      <c r="G37" s="93">
        <f t="shared" si="1"/>
        <v>0.26164944602081031</v>
      </c>
      <c r="H37" s="77">
        <v>52876</v>
      </c>
      <c r="I37" s="93">
        <f t="shared" si="2"/>
        <v>0.27191886906928525</v>
      </c>
      <c r="J37" s="91">
        <v>55213</v>
      </c>
      <c r="K37" s="93">
        <f t="shared" si="3"/>
        <v>0.25148105456705727</v>
      </c>
    </row>
    <row r="38" spans="2:11" x14ac:dyDescent="0.25">
      <c r="B38" s="52">
        <v>35</v>
      </c>
      <c r="C38" s="79" t="s">
        <v>173</v>
      </c>
      <c r="D38" s="77">
        <v>112656</v>
      </c>
      <c r="E38" s="93">
        <f t="shared" si="0"/>
        <v>0.68840433806680568</v>
      </c>
      <c r="F38" s="77">
        <v>132046</v>
      </c>
      <c r="G38" s="93">
        <f t="shared" si="1"/>
        <v>0.75064120514619503</v>
      </c>
      <c r="H38" s="77">
        <v>156899</v>
      </c>
      <c r="I38" s="93">
        <f t="shared" si="2"/>
        <v>0.80686509263374273</v>
      </c>
      <c r="J38" s="91">
        <v>153051</v>
      </c>
      <c r="K38" s="93">
        <f t="shared" si="3"/>
        <v>0.69710805213523419</v>
      </c>
    </row>
    <row r="39" spans="2:11" x14ac:dyDescent="0.25">
      <c r="B39" s="52">
        <v>36</v>
      </c>
      <c r="C39" s="79" t="s">
        <v>174</v>
      </c>
      <c r="D39" s="77">
        <v>52156</v>
      </c>
      <c r="E39" s="93">
        <f t="shared" si="0"/>
        <v>0.31870842792405479</v>
      </c>
      <c r="F39" s="77">
        <v>53249</v>
      </c>
      <c r="G39" s="93">
        <f t="shared" si="1"/>
        <v>0.30270431162496203</v>
      </c>
      <c r="H39" s="77">
        <v>57481</v>
      </c>
      <c r="I39" s="93">
        <f t="shared" si="2"/>
        <v>0.29560043333405672</v>
      </c>
      <c r="J39" s="91">
        <v>63876</v>
      </c>
      <c r="K39" s="93">
        <f t="shared" si="3"/>
        <v>0.29093879777453413</v>
      </c>
    </row>
    <row r="40" spans="2:11" x14ac:dyDescent="0.25">
      <c r="B40" s="52">
        <v>37</v>
      </c>
      <c r="C40" s="79" t="s">
        <v>175</v>
      </c>
      <c r="D40" s="77">
        <v>97472</v>
      </c>
      <c r="E40" s="93">
        <f t="shared" si="0"/>
        <v>0.59561983063527624</v>
      </c>
      <c r="F40" s="77">
        <v>107632</v>
      </c>
      <c r="G40" s="93">
        <f t="shared" si="1"/>
        <v>0.61185506711521187</v>
      </c>
      <c r="H40" s="77">
        <v>119475</v>
      </c>
      <c r="I40" s="93">
        <f t="shared" si="2"/>
        <v>0.61440931390522824</v>
      </c>
      <c r="J40" s="91">
        <v>137022</v>
      </c>
      <c r="K40" s="93">
        <f t="shared" si="3"/>
        <v>0.6241000680797516</v>
      </c>
    </row>
    <row r="41" spans="2:11" x14ac:dyDescent="0.25">
      <c r="B41" s="52">
        <v>38</v>
      </c>
      <c r="C41" s="79" t="s">
        <v>176</v>
      </c>
      <c r="D41" s="77">
        <v>102676</v>
      </c>
      <c r="E41" s="93">
        <f t="shared" si="0"/>
        <v>0.62741978958375355</v>
      </c>
      <c r="F41" s="77">
        <v>100627</v>
      </c>
      <c r="G41" s="93">
        <f t="shared" si="1"/>
        <v>0.57203378027540519</v>
      </c>
      <c r="H41" s="77">
        <v>120022</v>
      </c>
      <c r="I41" s="93">
        <f t="shared" si="2"/>
        <v>0.61722230318923044</v>
      </c>
      <c r="J41" s="91">
        <v>131640</v>
      </c>
      <c r="K41" s="93">
        <f t="shared" si="3"/>
        <v>0.59958643839688874</v>
      </c>
    </row>
    <row r="42" spans="2:11" x14ac:dyDescent="0.25">
      <c r="B42" s="52">
        <v>39</v>
      </c>
      <c r="C42" s="79" t="s">
        <v>177</v>
      </c>
      <c r="D42" s="77">
        <v>17109</v>
      </c>
      <c r="E42" s="93">
        <f t="shared" si="0"/>
        <v>0.10454755911788968</v>
      </c>
      <c r="F42" s="77">
        <v>16739</v>
      </c>
      <c r="G42" s="93">
        <f t="shared" si="1"/>
        <v>9.5156105697576279E-2</v>
      </c>
      <c r="H42" s="77">
        <v>16284</v>
      </c>
      <c r="I42" s="93">
        <f t="shared" si="2"/>
        <v>8.3741713895231121E-2</v>
      </c>
      <c r="J42" s="91">
        <v>25301</v>
      </c>
      <c r="K42" s="93">
        <f t="shared" si="3"/>
        <v>0.11523956607322761</v>
      </c>
    </row>
    <row r="43" spans="2:11" x14ac:dyDescent="0.25">
      <c r="B43" s="52">
        <v>40</v>
      </c>
      <c r="C43" s="79" t="s">
        <v>178</v>
      </c>
      <c r="D43" s="77">
        <v>87703</v>
      </c>
      <c r="E43" s="93">
        <f t="shared" si="0"/>
        <v>0.53592463483057318</v>
      </c>
      <c r="F43" s="77">
        <v>93663</v>
      </c>
      <c r="G43" s="93">
        <f t="shared" si="1"/>
        <v>0.53244556592102799</v>
      </c>
      <c r="H43" s="77">
        <v>116617</v>
      </c>
      <c r="I43" s="93">
        <f t="shared" si="2"/>
        <v>0.59971183058954602</v>
      </c>
      <c r="J43" s="91">
        <v>101041</v>
      </c>
      <c r="K43" s="93">
        <f t="shared" si="3"/>
        <v>0.46021584109738717</v>
      </c>
    </row>
    <row r="44" spans="2:11" x14ac:dyDescent="0.25">
      <c r="B44" s="52">
        <v>41</v>
      </c>
      <c r="C44" s="79" t="s">
        <v>179</v>
      </c>
      <c r="D44" s="77">
        <v>23001</v>
      </c>
      <c r="E44" s="93">
        <f t="shared" si="0"/>
        <v>0.14055166329245311</v>
      </c>
      <c r="F44" s="77">
        <v>22927</v>
      </c>
      <c r="G44" s="93">
        <f t="shared" si="1"/>
        <v>0.13033299691309705</v>
      </c>
      <c r="H44" s="77">
        <v>23996</v>
      </c>
      <c r="I44" s="93">
        <f t="shared" si="2"/>
        <v>0.12340126299619048</v>
      </c>
      <c r="J44" s="91">
        <v>25341</v>
      </c>
      <c r="K44" s="93">
        <f t="shared" si="3"/>
        <v>0.11542175581446033</v>
      </c>
    </row>
    <row r="45" spans="2:11" x14ac:dyDescent="0.25">
      <c r="B45" s="52">
        <v>42</v>
      </c>
      <c r="C45" s="79" t="s">
        <v>180</v>
      </c>
      <c r="D45" s="77">
        <v>44010</v>
      </c>
      <c r="E45" s="93">
        <f t="shared" si="0"/>
        <v>0.26893085959309865</v>
      </c>
      <c r="F45" s="77">
        <v>48158</v>
      </c>
      <c r="G45" s="93">
        <f t="shared" si="1"/>
        <v>0.273763530568366</v>
      </c>
      <c r="H45" s="77">
        <v>53134</v>
      </c>
      <c r="I45" s="93">
        <f t="shared" si="2"/>
        <v>0.27324565377727894</v>
      </c>
      <c r="J45" s="91">
        <v>66654</v>
      </c>
      <c r="K45" s="93">
        <f t="shared" si="3"/>
        <v>0.30359187530314663</v>
      </c>
    </row>
    <row r="46" spans="2:11" x14ac:dyDescent="0.25">
      <c r="B46" s="52">
        <v>43</v>
      </c>
      <c r="C46" s="79" t="s">
        <v>181</v>
      </c>
      <c r="D46" s="77">
        <v>37412</v>
      </c>
      <c r="E46" s="93">
        <f t="shared" si="0"/>
        <v>0.22861261802083629</v>
      </c>
      <c r="F46" s="77">
        <v>29001</v>
      </c>
      <c r="G46" s="93">
        <f t="shared" si="1"/>
        <v>0.1648618329252291</v>
      </c>
      <c r="H46" s="77">
        <v>45538</v>
      </c>
      <c r="I46" s="93">
        <f t="shared" si="2"/>
        <v>0.234182643537278</v>
      </c>
      <c r="J46" s="91">
        <v>61791</v>
      </c>
      <c r="K46" s="93">
        <f t="shared" si="3"/>
        <v>0.28144215751277846</v>
      </c>
    </row>
    <row r="47" spans="2:11" x14ac:dyDescent="0.25">
      <c r="B47" s="52">
        <v>44</v>
      </c>
      <c r="C47" s="79" t="s">
        <v>182</v>
      </c>
      <c r="D47" s="77">
        <v>643180</v>
      </c>
      <c r="E47" s="93">
        <f t="shared" si="0"/>
        <v>3.9302647187704882</v>
      </c>
      <c r="F47" s="77">
        <v>673236</v>
      </c>
      <c r="G47" s="93">
        <f t="shared" si="1"/>
        <v>3.8271411658649543</v>
      </c>
      <c r="H47" s="77">
        <v>787840</v>
      </c>
      <c r="I47" s="93">
        <f t="shared" si="2"/>
        <v>4.051527381185144</v>
      </c>
      <c r="J47" s="91">
        <v>889163</v>
      </c>
      <c r="K47" s="93">
        <f t="shared" si="3"/>
        <v>4.0499094220927745</v>
      </c>
    </row>
    <row r="48" spans="2:11" x14ac:dyDescent="0.25">
      <c r="B48" s="52">
        <v>45</v>
      </c>
      <c r="C48" s="79" t="s">
        <v>183</v>
      </c>
      <c r="D48" s="77">
        <v>95620</v>
      </c>
      <c r="E48" s="93">
        <f t="shared" si="0"/>
        <v>0.5843028583115677</v>
      </c>
      <c r="F48" s="77">
        <v>98339</v>
      </c>
      <c r="G48" s="93">
        <f t="shared" si="1"/>
        <v>0.55902719864949846</v>
      </c>
      <c r="H48" s="77">
        <v>109760</v>
      </c>
      <c r="I48" s="93">
        <f t="shared" si="2"/>
        <v>0.56444918429996116</v>
      </c>
      <c r="J48" s="91">
        <v>127572</v>
      </c>
      <c r="K48" s="93">
        <f t="shared" si="3"/>
        <v>0.58105774171352087</v>
      </c>
    </row>
    <row r="49" spans="2:11" x14ac:dyDescent="0.25">
      <c r="B49" s="52">
        <v>46</v>
      </c>
      <c r="C49" s="79" t="s">
        <v>184</v>
      </c>
      <c r="D49" s="77">
        <v>39947</v>
      </c>
      <c r="E49" s="93">
        <f t="shared" si="0"/>
        <v>0.24410318218962759</v>
      </c>
      <c r="F49" s="77">
        <v>44456</v>
      </c>
      <c r="G49" s="93">
        <f t="shared" si="1"/>
        <v>0.25271879054253249</v>
      </c>
      <c r="H49" s="77">
        <v>47849</v>
      </c>
      <c r="I49" s="93">
        <f t="shared" si="2"/>
        <v>0.24606713756895807</v>
      </c>
      <c r="J49" s="91">
        <v>62946</v>
      </c>
      <c r="K49" s="93">
        <f t="shared" si="3"/>
        <v>0.28670288629087332</v>
      </c>
    </row>
    <row r="50" spans="2:11" x14ac:dyDescent="0.25">
      <c r="B50" s="52">
        <v>47</v>
      </c>
      <c r="C50" s="79" t="s">
        <v>185</v>
      </c>
      <c r="D50" s="77">
        <v>108459</v>
      </c>
      <c r="E50" s="93">
        <f t="shared" si="0"/>
        <v>0.66275783005244004</v>
      </c>
      <c r="F50" s="77">
        <v>109814</v>
      </c>
      <c r="G50" s="93">
        <f t="shared" si="1"/>
        <v>0.62425907109586243</v>
      </c>
      <c r="H50" s="77">
        <v>128742</v>
      </c>
      <c r="I50" s="93">
        <f t="shared" si="2"/>
        <v>0.66206556928886295</v>
      </c>
      <c r="J50" s="91">
        <v>137734</v>
      </c>
      <c r="K50" s="93">
        <f t="shared" si="3"/>
        <v>0.62734304547369402</v>
      </c>
    </row>
    <row r="51" spans="2:11" x14ac:dyDescent="0.25">
      <c r="B51" s="52">
        <v>48</v>
      </c>
      <c r="C51" s="79" t="s">
        <v>186</v>
      </c>
      <c r="D51" s="77">
        <v>27958</v>
      </c>
      <c r="E51" s="93">
        <f t="shared" si="0"/>
        <v>0.17084228521935585</v>
      </c>
      <c r="F51" s="77">
        <v>40019</v>
      </c>
      <c r="G51" s="93">
        <f t="shared" si="1"/>
        <v>0.2274957998632717</v>
      </c>
      <c r="H51" s="77">
        <v>43822</v>
      </c>
      <c r="I51" s="93">
        <f t="shared" si="2"/>
        <v>0.22535798245620348</v>
      </c>
      <c r="J51" s="91">
        <v>43954</v>
      </c>
      <c r="K51" s="93">
        <f t="shared" si="3"/>
        <v>0.20019919715357679</v>
      </c>
    </row>
    <row r="52" spans="2:11" ht="15.6" customHeight="1" x14ac:dyDescent="0.25">
      <c r="B52" s="52">
        <v>49</v>
      </c>
      <c r="C52" s="79" t="s">
        <v>187</v>
      </c>
      <c r="D52" s="77">
        <v>61362</v>
      </c>
      <c r="E52" s="93">
        <f t="shared" si="0"/>
        <v>0.37496331302775998</v>
      </c>
      <c r="F52" s="77">
        <v>73825</v>
      </c>
      <c r="G52" s="93">
        <f t="shared" si="1"/>
        <v>0.41967259114185851</v>
      </c>
      <c r="H52" s="77">
        <v>71939</v>
      </c>
      <c r="I52" s="93">
        <f t="shared" si="2"/>
        <v>0.36995180274558037</v>
      </c>
      <c r="J52" s="91">
        <v>82990</v>
      </c>
      <c r="K52" s="93">
        <f t="shared" si="3"/>
        <v>0.37799816562259037</v>
      </c>
    </row>
    <row r="53" spans="2:11" x14ac:dyDescent="0.25">
      <c r="B53" s="52">
        <v>50</v>
      </c>
      <c r="C53" s="79" t="s">
        <v>188</v>
      </c>
      <c r="D53" s="77">
        <v>119509</v>
      </c>
      <c r="E53" s="93">
        <f t="shared" si="0"/>
        <v>0.73028080207024826</v>
      </c>
      <c r="F53" s="77">
        <v>130637</v>
      </c>
      <c r="G53" s="93">
        <f t="shared" si="1"/>
        <v>0.74263147022010112</v>
      </c>
      <c r="H53" s="77">
        <v>146734</v>
      </c>
      <c r="I53" s="93">
        <f t="shared" si="2"/>
        <v>0.75459080365406794</v>
      </c>
      <c r="J53" s="91">
        <v>172607</v>
      </c>
      <c r="K53" s="93">
        <f t="shared" si="3"/>
        <v>0.78618061662391203</v>
      </c>
    </row>
    <row r="54" spans="2:11" x14ac:dyDescent="0.25">
      <c r="B54" s="52">
        <v>51</v>
      </c>
      <c r="C54" s="79" t="s">
        <v>189</v>
      </c>
      <c r="D54" s="77">
        <v>119178</v>
      </c>
      <c r="E54" s="93">
        <f t="shared" si="0"/>
        <v>0.72825816824781431</v>
      </c>
      <c r="F54" s="77">
        <v>143529</v>
      </c>
      <c r="G54" s="93">
        <f t="shared" si="1"/>
        <v>0.81591855515069156</v>
      </c>
      <c r="H54" s="77">
        <v>140899</v>
      </c>
      <c r="I54" s="93">
        <f t="shared" si="2"/>
        <v>0.72458387043258221</v>
      </c>
      <c r="J54" s="91">
        <v>155665</v>
      </c>
      <c r="K54" s="93">
        <f t="shared" si="3"/>
        <v>0.70901415172479254</v>
      </c>
    </row>
    <row r="55" spans="2:11" x14ac:dyDescent="0.25">
      <c r="B55" s="52">
        <v>52</v>
      </c>
      <c r="C55" s="79" t="s">
        <v>190</v>
      </c>
      <c r="D55" s="77">
        <v>112187</v>
      </c>
      <c r="E55" s="93">
        <f t="shared" si="0"/>
        <v>0.68553843092867428</v>
      </c>
      <c r="F55" s="77">
        <v>117521</v>
      </c>
      <c r="G55" s="93">
        <f t="shared" si="1"/>
        <v>0.66807101366179955</v>
      </c>
      <c r="H55" s="77">
        <v>138611</v>
      </c>
      <c r="I55" s="93">
        <f t="shared" si="2"/>
        <v>0.7128176556578163</v>
      </c>
      <c r="J55" s="91">
        <v>167978</v>
      </c>
      <c r="K55" s="93">
        <f t="shared" si="3"/>
        <v>0.76509670881975522</v>
      </c>
    </row>
    <row r="56" spans="2:11" x14ac:dyDescent="0.25">
      <c r="B56" s="52">
        <v>53</v>
      </c>
      <c r="C56" s="79" t="s">
        <v>191</v>
      </c>
      <c r="D56" s="77">
        <v>132242</v>
      </c>
      <c r="E56" s="93">
        <f t="shared" si="0"/>
        <v>0.80808804213384577</v>
      </c>
      <c r="F56" s="77">
        <v>136236</v>
      </c>
      <c r="G56" s="93">
        <f t="shared" si="1"/>
        <v>0.77446007621811364</v>
      </c>
      <c r="H56" s="77">
        <v>142862</v>
      </c>
      <c r="I56" s="93">
        <f t="shared" si="2"/>
        <v>0.7346787478813871</v>
      </c>
      <c r="J56" s="91">
        <v>170859</v>
      </c>
      <c r="K56" s="93">
        <f t="shared" si="3"/>
        <v>0.77821892493204214</v>
      </c>
    </row>
    <row r="57" spans="2:11" x14ac:dyDescent="0.25">
      <c r="B57" s="52">
        <v>54</v>
      </c>
      <c r="C57" s="79" t="s">
        <v>192</v>
      </c>
      <c r="D57" s="77">
        <v>162875</v>
      </c>
      <c r="E57" s="93">
        <f t="shared" si="0"/>
        <v>0.99527638619009173</v>
      </c>
      <c r="F57" s="77">
        <v>163273</v>
      </c>
      <c r="G57" s="93">
        <f t="shared" si="1"/>
        <v>0.92815716862180375</v>
      </c>
      <c r="H57" s="77">
        <v>160686</v>
      </c>
      <c r="I57" s="93">
        <f t="shared" si="2"/>
        <v>0.82634002941347984</v>
      </c>
      <c r="J57" s="91">
        <v>185700</v>
      </c>
      <c r="K57" s="93">
        <f t="shared" si="3"/>
        <v>0.84581587367291278</v>
      </c>
    </row>
    <row r="58" spans="2:11" x14ac:dyDescent="0.25">
      <c r="B58" s="52">
        <v>55</v>
      </c>
      <c r="C58" s="79" t="s">
        <v>193</v>
      </c>
      <c r="D58" s="77">
        <v>44374</v>
      </c>
      <c r="E58" s="93">
        <f t="shared" si="0"/>
        <v>0.27115514573015587</v>
      </c>
      <c r="F58" s="77">
        <v>44227</v>
      </c>
      <c r="G58" s="93">
        <f t="shared" si="1"/>
        <v>0.2514169954409885</v>
      </c>
      <c r="H58" s="77">
        <v>47515</v>
      </c>
      <c r="I58" s="93">
        <f t="shared" si="2"/>
        <v>0.24434951705550886</v>
      </c>
      <c r="J58" s="91">
        <v>51999</v>
      </c>
      <c r="K58" s="93">
        <f t="shared" si="3"/>
        <v>0.23684210885900805</v>
      </c>
    </row>
    <row r="59" spans="2:11" x14ac:dyDescent="0.25">
      <c r="B59" s="52">
        <v>56</v>
      </c>
      <c r="C59" s="79" t="s">
        <v>194</v>
      </c>
      <c r="D59" s="77">
        <v>59480</v>
      </c>
      <c r="E59" s="93">
        <f t="shared" si="0"/>
        <v>0.36346302041803014</v>
      </c>
      <c r="F59" s="77">
        <v>61240</v>
      </c>
      <c r="G59" s="93">
        <f t="shared" si="1"/>
        <v>0.34813070750460429</v>
      </c>
      <c r="H59" s="77">
        <v>66528</v>
      </c>
      <c r="I59" s="93">
        <f t="shared" si="2"/>
        <v>0.34212532191242545</v>
      </c>
      <c r="J59" s="91">
        <v>69269</v>
      </c>
      <c r="K59" s="93">
        <f t="shared" si="3"/>
        <v>0.31550252963623587</v>
      </c>
    </row>
    <row r="60" spans="2:11" x14ac:dyDescent="0.25">
      <c r="B60" s="52">
        <v>57</v>
      </c>
      <c r="C60" s="79" t="s">
        <v>195</v>
      </c>
      <c r="D60" s="77">
        <v>6124330</v>
      </c>
      <c r="E60" s="93">
        <f t="shared" si="0"/>
        <v>37.423797576273614</v>
      </c>
      <c r="F60" s="77">
        <v>6787633</v>
      </c>
      <c r="G60" s="93">
        <f t="shared" si="1"/>
        <v>38.585621792482037</v>
      </c>
      <c r="H60" s="77">
        <v>7434026</v>
      </c>
      <c r="I60" s="93">
        <f t="shared" si="2"/>
        <v>38.23004657220028</v>
      </c>
      <c r="J60" s="91">
        <v>8693826</v>
      </c>
      <c r="K60" s="93">
        <f t="shared" si="3"/>
        <v>39.598147731557809</v>
      </c>
    </row>
    <row r="61" spans="2:11" x14ac:dyDescent="0.25">
      <c r="B61" s="52">
        <v>58</v>
      </c>
      <c r="C61" s="79" t="s">
        <v>196</v>
      </c>
      <c r="D61" s="77">
        <v>325230</v>
      </c>
      <c r="E61" s="93">
        <f t="shared" si="0"/>
        <v>1.987375220755816</v>
      </c>
      <c r="F61" s="77">
        <v>360161</v>
      </c>
      <c r="G61" s="93">
        <f t="shared" si="1"/>
        <v>2.0474053518217796</v>
      </c>
      <c r="H61" s="77">
        <v>413094</v>
      </c>
      <c r="I61" s="93">
        <f t="shared" si="2"/>
        <v>2.1243674502478873</v>
      </c>
      <c r="J61" s="91">
        <v>452608</v>
      </c>
      <c r="K61" s="93">
        <f t="shared" si="3"/>
        <v>2.0615133599964985</v>
      </c>
    </row>
    <row r="62" spans="2:11" x14ac:dyDescent="0.25">
      <c r="B62" s="52">
        <v>59</v>
      </c>
      <c r="C62" s="79" t="s">
        <v>197</v>
      </c>
      <c r="D62" s="77">
        <v>69247</v>
      </c>
      <c r="E62" s="93">
        <f t="shared" si="0"/>
        <v>0.42314599487033172</v>
      </c>
      <c r="F62" s="77">
        <v>58599</v>
      </c>
      <c r="G62" s="93">
        <f t="shared" si="1"/>
        <v>0.33311742862609905</v>
      </c>
      <c r="H62" s="77">
        <v>64035</v>
      </c>
      <c r="I62" s="93">
        <f t="shared" si="2"/>
        <v>0.32930487897820709</v>
      </c>
      <c r="J62" s="91">
        <v>69908</v>
      </c>
      <c r="K62" s="93">
        <f t="shared" si="3"/>
        <v>0.31841301075242862</v>
      </c>
    </row>
    <row r="63" spans="2:11" ht="15.75" thickBot="1" x14ac:dyDescent="0.3">
      <c r="B63" s="81">
        <v>60</v>
      </c>
      <c r="C63" s="82" t="s">
        <v>198</v>
      </c>
      <c r="D63" s="83">
        <v>23243</v>
      </c>
      <c r="E63" s="93">
        <f t="shared" si="0"/>
        <v>0.14203044693302411</v>
      </c>
      <c r="F63" s="83">
        <v>23121</v>
      </c>
      <c r="G63" s="93">
        <f t="shared" si="1"/>
        <v>0.13143582769781118</v>
      </c>
      <c r="H63" s="83">
        <v>26573</v>
      </c>
      <c r="I63" s="93">
        <f t="shared" si="2"/>
        <v>0.1366536823469649</v>
      </c>
      <c r="J63" s="92">
        <v>27458</v>
      </c>
      <c r="K63" s="93">
        <f t="shared" si="3"/>
        <v>0.12506414786920217</v>
      </c>
    </row>
    <row r="64" spans="2:11" hidden="1" x14ac:dyDescent="0.25">
      <c r="C64" s="95" t="s">
        <v>207</v>
      </c>
      <c r="D64" s="96">
        <f t="shared" ref="D64:I64" si="4">SUM(D4:D63)</f>
        <v>16364801</v>
      </c>
      <c r="E64" s="97">
        <f t="shared" si="4"/>
        <v>100.00000000000001</v>
      </c>
      <c r="F64" s="96">
        <f t="shared" si="4"/>
        <v>17591094</v>
      </c>
      <c r="G64" s="97">
        <f t="shared" si="4"/>
        <v>100</v>
      </c>
      <c r="H64" s="96">
        <f t="shared" si="4"/>
        <v>19445506</v>
      </c>
      <c r="I64" s="97">
        <f t="shared" si="4"/>
        <v>100</v>
      </c>
      <c r="J64" s="96">
        <f>SUM(J4:J63)</f>
        <v>21955133</v>
      </c>
      <c r="K64" s="97">
        <f>SUM(K4:K63)</f>
        <v>100</v>
      </c>
    </row>
    <row r="65" spans="10:11" x14ac:dyDescent="0.25">
      <c r="J65" s="88"/>
      <c r="K65" s="90"/>
    </row>
    <row r="66" spans="10:11" x14ac:dyDescent="0.25">
      <c r="J66" s="88"/>
    </row>
    <row r="67" spans="10:11" x14ac:dyDescent="0.25">
      <c r="J67" s="89"/>
    </row>
  </sheetData>
  <mergeCells count="1">
    <mergeCell ref="B1:K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1"/>
  <dimension ref="A1:XFD41"/>
  <sheetViews>
    <sheetView showGridLines="0" topLeftCell="A36" zoomScale="107" zoomScaleNormal="92" workbookViewId="0">
      <selection sqref="A1:B2"/>
    </sheetView>
  </sheetViews>
  <sheetFormatPr defaultColWidth="8.7109375" defaultRowHeight="15" outlineLevelRow="2" x14ac:dyDescent="0.25"/>
  <cols>
    <col min="1" max="1" width="8.7109375" style="4"/>
    <col min="2" max="2" width="67.28515625" style="4" customWidth="1"/>
    <col min="3" max="3" width="16.85546875" style="4" hidden="1" customWidth="1"/>
    <col min="4" max="4" width="17.5703125" style="4" hidden="1" customWidth="1"/>
    <col min="5" max="5" width="16.42578125" style="4" bestFit="1" customWidth="1"/>
    <col min="6" max="6" width="17.5703125" style="4" customWidth="1"/>
    <col min="7" max="8" width="15" style="4" bestFit="1" customWidth="1"/>
    <col min="9" max="9" width="17.85546875" style="4" customWidth="1"/>
    <col min="10" max="10" width="18.140625" style="4" customWidth="1"/>
    <col min="11" max="11" width="20.42578125" style="4" customWidth="1"/>
    <col min="12" max="12" width="18.5703125" style="4" customWidth="1"/>
    <col min="13" max="13" width="14.5703125" style="4" customWidth="1"/>
    <col min="14" max="14" width="19.5703125" style="4" customWidth="1"/>
    <col min="15" max="15" width="18.42578125" style="4" customWidth="1"/>
    <col min="16" max="16" width="15" style="4" customWidth="1"/>
    <col min="17" max="17" width="16.42578125" style="4" customWidth="1"/>
    <col min="18" max="18" width="18.42578125" style="4" customWidth="1"/>
    <col min="19" max="19" width="16.28515625" style="4" customWidth="1"/>
    <col min="20" max="20" width="16.85546875" style="4" customWidth="1"/>
    <col min="21" max="21" width="15.140625" style="4" customWidth="1"/>
    <col min="22" max="22" width="14.7109375" style="4" customWidth="1"/>
    <col min="23" max="23" width="21" style="4" customWidth="1"/>
    <col min="24" max="24" width="16" style="4" customWidth="1"/>
    <col min="25" max="25" width="11.85546875" style="4" customWidth="1"/>
    <col min="26" max="26" width="12.5703125" style="4" customWidth="1"/>
    <col min="27" max="28" width="13.42578125" style="4" customWidth="1"/>
    <col min="29" max="16384" width="8.7109375" style="4"/>
  </cols>
  <sheetData>
    <row r="1" spans="1:28 16384:16384" ht="16.5" thickTop="1" thickBot="1" x14ac:dyDescent="0.3">
      <c r="A1" s="202" t="s">
        <v>133</v>
      </c>
      <c r="B1" s="202"/>
      <c r="XFD1" s="15"/>
    </row>
    <row r="2" spans="1:28 16384:16384" ht="16.5" thickTop="1" thickBot="1" x14ac:dyDescent="0.3">
      <c r="A2" s="202"/>
      <c r="B2" s="202"/>
    </row>
    <row r="3" spans="1:28 16384:16384" ht="15.75" thickTop="1" x14ac:dyDescent="0.25">
      <c r="A3" s="256"/>
      <c r="B3" s="257" t="s">
        <v>101</v>
      </c>
      <c r="C3" s="59">
        <v>-5</v>
      </c>
      <c r="D3" s="59">
        <v>-4</v>
      </c>
      <c r="E3" s="59">
        <v>-3</v>
      </c>
      <c r="F3" s="59">
        <v>-2</v>
      </c>
      <c r="G3" s="59">
        <v>-1</v>
      </c>
      <c r="H3" s="59">
        <v>0</v>
      </c>
      <c r="I3" s="59">
        <v>1</v>
      </c>
      <c r="J3" s="59">
        <v>2</v>
      </c>
      <c r="K3" s="59">
        <v>3</v>
      </c>
      <c r="L3" s="59">
        <v>4</v>
      </c>
      <c r="M3" s="59">
        <v>5</v>
      </c>
      <c r="N3" s="59">
        <v>6</v>
      </c>
      <c r="O3" s="59">
        <v>7</v>
      </c>
      <c r="P3" s="59">
        <v>8</v>
      </c>
      <c r="Q3" s="59">
        <v>9</v>
      </c>
      <c r="R3" s="59">
        <v>10</v>
      </c>
      <c r="S3" s="59">
        <v>11</v>
      </c>
      <c r="T3" s="59">
        <v>12</v>
      </c>
      <c r="U3" s="59">
        <v>13</v>
      </c>
      <c r="V3" s="59">
        <v>14</v>
      </c>
      <c r="W3" s="59">
        <v>15</v>
      </c>
      <c r="X3" s="59">
        <v>16</v>
      </c>
      <c r="Y3" s="59">
        <v>17</v>
      </c>
      <c r="Z3" s="59">
        <v>18</v>
      </c>
      <c r="AA3" s="59">
        <v>19</v>
      </c>
      <c r="AB3" s="59">
        <v>20</v>
      </c>
    </row>
    <row r="4" spans="1:28 16384:16384" x14ac:dyDescent="0.25">
      <c r="A4" s="256"/>
      <c r="B4" s="257"/>
      <c r="C4" s="60">
        <f>+'I.Prielaidu sarasas'!C10</f>
        <v>-5</v>
      </c>
      <c r="D4" s="60">
        <f>+'I.Prielaidu sarasas'!D10</f>
        <v>-4</v>
      </c>
      <c r="E4" s="60">
        <f>+'I.Prielaidu sarasas'!E10</f>
        <v>-3</v>
      </c>
      <c r="F4" s="60">
        <f>+'I.Prielaidu sarasas'!F10</f>
        <v>-2</v>
      </c>
      <c r="G4" s="60">
        <f>+'I.Prielaidu sarasas'!G10</f>
        <v>-1</v>
      </c>
      <c r="H4" s="60">
        <f>+'I.Prielaidu sarasas'!H10</f>
        <v>0</v>
      </c>
      <c r="I4" s="60">
        <f>+'I.Prielaidu sarasas'!I10</f>
        <v>1</v>
      </c>
      <c r="J4" s="60">
        <f>+'I.Prielaidu sarasas'!J10</f>
        <v>2</v>
      </c>
      <c r="K4" s="60">
        <f>+'I.Prielaidu sarasas'!K10</f>
        <v>3</v>
      </c>
      <c r="L4" s="60">
        <f>+'I.Prielaidu sarasas'!L10</f>
        <v>4</v>
      </c>
      <c r="M4" s="60">
        <f>+'I.Prielaidu sarasas'!M10</f>
        <v>5</v>
      </c>
      <c r="N4" s="60">
        <f>+'I.Prielaidu sarasas'!N10</f>
        <v>6</v>
      </c>
      <c r="O4" s="60">
        <f>+'I.Prielaidu sarasas'!O10</f>
        <v>7</v>
      </c>
      <c r="P4" s="60">
        <f>+'I.Prielaidu sarasas'!P10</f>
        <v>8</v>
      </c>
      <c r="Q4" s="60">
        <f>+'I.Prielaidu sarasas'!Q10</f>
        <v>9</v>
      </c>
      <c r="R4" s="60">
        <f>+'I.Prielaidu sarasas'!R10</f>
        <v>10</v>
      </c>
      <c r="S4" s="60">
        <f>+'I.Prielaidu sarasas'!S10</f>
        <v>11</v>
      </c>
      <c r="T4" s="60">
        <f>+'I.Prielaidu sarasas'!T10</f>
        <v>12</v>
      </c>
      <c r="U4" s="60">
        <f>+'I.Prielaidu sarasas'!U10</f>
        <v>13</v>
      </c>
      <c r="V4" s="60">
        <f>+'I.Prielaidu sarasas'!V10</f>
        <v>14</v>
      </c>
      <c r="W4" s="60">
        <f>+'I.Prielaidu sarasas'!W10</f>
        <v>15</v>
      </c>
      <c r="X4" s="60">
        <f>+'I.Prielaidu sarasas'!X10</f>
        <v>16</v>
      </c>
      <c r="Y4" s="60">
        <f>+'I.Prielaidu sarasas'!Y10</f>
        <v>17</v>
      </c>
      <c r="Z4" s="60">
        <f>+'I.Prielaidu sarasas'!Z10</f>
        <v>18</v>
      </c>
      <c r="AA4" s="60">
        <f>+'I.Prielaidu sarasas'!AA10</f>
        <v>19</v>
      </c>
      <c r="AB4" s="60">
        <f>+'I.Prielaidu sarasas'!AB10</f>
        <v>20</v>
      </c>
    </row>
    <row r="5" spans="1:28 16384:16384" ht="30" x14ac:dyDescent="0.25">
      <c r="A5" s="61"/>
      <c r="B5" s="62" t="s">
        <v>201</v>
      </c>
      <c r="C5" s="128">
        <f>+'I.Prielaidu sarasas'!C51</f>
        <v>6787633</v>
      </c>
      <c r="D5" s="128">
        <f>+'I.Prielaidu sarasas'!D51</f>
        <v>6787633</v>
      </c>
      <c r="E5" s="128">
        <f>+'I.Prielaidu sarasas'!E51</f>
        <v>0</v>
      </c>
      <c r="F5" s="128">
        <f>+'I.Prielaidu sarasas'!F51</f>
        <v>0</v>
      </c>
      <c r="G5" s="128">
        <f>+'I.Prielaidu sarasas'!G51</f>
        <v>0</v>
      </c>
      <c r="H5" s="128">
        <f>+'I.Prielaidu sarasas'!H51</f>
        <v>0</v>
      </c>
      <c r="I5" s="128">
        <f>+'I.Prielaidu sarasas'!I51</f>
        <v>0</v>
      </c>
      <c r="J5" s="128">
        <f>+'I.Prielaidu sarasas'!J51</f>
        <v>0</v>
      </c>
      <c r="K5" s="128">
        <f>+'I.Prielaidu sarasas'!K51</f>
        <v>0</v>
      </c>
      <c r="L5" s="128">
        <f>+'I.Prielaidu sarasas'!L51</f>
        <v>0</v>
      </c>
      <c r="M5" s="128">
        <f>+'I.Prielaidu sarasas'!M51</f>
        <v>0</v>
      </c>
      <c r="N5" s="128">
        <f>+'I.Prielaidu sarasas'!N51</f>
        <v>0</v>
      </c>
      <c r="O5" s="128">
        <f>+'I.Prielaidu sarasas'!O51</f>
        <v>0</v>
      </c>
      <c r="P5" s="128">
        <f>+'I.Prielaidu sarasas'!P51</f>
        <v>0</v>
      </c>
      <c r="Q5" s="128">
        <f>+'I.Prielaidu sarasas'!Q51</f>
        <v>0</v>
      </c>
      <c r="R5" s="128">
        <f>+'I.Prielaidu sarasas'!R51</f>
        <v>0</v>
      </c>
      <c r="S5" s="128">
        <f>+'I.Prielaidu sarasas'!S51</f>
        <v>0</v>
      </c>
      <c r="T5" s="128">
        <f>+'I.Prielaidu sarasas'!T51</f>
        <v>0</v>
      </c>
      <c r="U5" s="128">
        <f>+'I.Prielaidu sarasas'!U51</f>
        <v>0</v>
      </c>
      <c r="V5" s="128">
        <f>+'I.Prielaidu sarasas'!V51</f>
        <v>0</v>
      </c>
      <c r="W5" s="128">
        <f>+'I.Prielaidu sarasas'!W51</f>
        <v>0</v>
      </c>
      <c r="X5" s="128">
        <f>+'I.Prielaidu sarasas'!X51</f>
        <v>0</v>
      </c>
      <c r="Y5" s="127">
        <f>+'I.Prielaidu sarasas'!Y51</f>
        <v>0</v>
      </c>
      <c r="Z5" s="127">
        <f>+'I.Prielaidu sarasas'!Z51</f>
        <v>0</v>
      </c>
      <c r="AA5" s="127">
        <f>+'I.Prielaidu sarasas'!AA51</f>
        <v>0</v>
      </c>
      <c r="AB5" s="127">
        <f>+'I.Prielaidu sarasas'!AB51</f>
        <v>0</v>
      </c>
    </row>
    <row r="6" spans="1:28 16384:16384" ht="21.95" customHeight="1" outlineLevel="1" x14ac:dyDescent="0.25">
      <c r="A6" s="61" t="s">
        <v>1</v>
      </c>
      <c r="B6" s="61" t="s">
        <v>284</v>
      </c>
      <c r="C6" s="128">
        <f>+'I.Prielaidu sarasas'!C11</f>
        <v>0</v>
      </c>
      <c r="D6" s="128">
        <f>+'I.Prielaidu sarasas'!D11</f>
        <v>0</v>
      </c>
      <c r="E6" s="128">
        <f>+'I.Prielaidu sarasas'!E11</f>
        <v>0</v>
      </c>
      <c r="F6" s="128">
        <f>+'I.Prielaidu sarasas'!F11</f>
        <v>0</v>
      </c>
      <c r="G6" s="128">
        <f>+'I.Prielaidu sarasas'!G11</f>
        <v>0</v>
      </c>
      <c r="H6" s="128">
        <f>+'I.Prielaidu sarasas'!H11</f>
        <v>0</v>
      </c>
      <c r="I6" s="128">
        <f>+'I.Prielaidu sarasas'!I11</f>
        <v>0</v>
      </c>
      <c r="J6" s="128">
        <f>+'I.Prielaidu sarasas'!J11</f>
        <v>0</v>
      </c>
      <c r="K6" s="128">
        <f>+'I.Prielaidu sarasas'!K11</f>
        <v>0</v>
      </c>
      <c r="L6" s="128">
        <f>+'I.Prielaidu sarasas'!L11</f>
        <v>0</v>
      </c>
      <c r="M6" s="128">
        <f>+'I.Prielaidu sarasas'!M11</f>
        <v>0</v>
      </c>
      <c r="N6" s="128">
        <f>+'I.Prielaidu sarasas'!N11</f>
        <v>0</v>
      </c>
      <c r="O6" s="128">
        <f>+'I.Prielaidu sarasas'!O11</f>
        <v>0</v>
      </c>
      <c r="P6" s="128">
        <f>+'I.Prielaidu sarasas'!P11</f>
        <v>0</v>
      </c>
      <c r="Q6" s="128">
        <f>+'I.Prielaidu sarasas'!Q11</f>
        <v>0</v>
      </c>
      <c r="R6" s="128">
        <f>+'I.Prielaidu sarasas'!R11</f>
        <v>0</v>
      </c>
      <c r="S6" s="128">
        <f>+'I.Prielaidu sarasas'!S11</f>
        <v>0</v>
      </c>
      <c r="T6" s="128">
        <f>+'I.Prielaidu sarasas'!T11</f>
        <v>0</v>
      </c>
      <c r="U6" s="128">
        <f>+'I.Prielaidu sarasas'!U11</f>
        <v>0</v>
      </c>
      <c r="V6" s="128">
        <f>+'I.Prielaidu sarasas'!V11</f>
        <v>0</v>
      </c>
      <c r="W6" s="128">
        <f>+'I.Prielaidu sarasas'!W11</f>
        <v>0</v>
      </c>
      <c r="X6" s="128">
        <f>+'I.Prielaidu sarasas'!X11</f>
        <v>0</v>
      </c>
      <c r="Y6" s="127">
        <f>+'I.Prielaidu sarasas'!Y11</f>
        <v>0</v>
      </c>
      <c r="Z6" s="127">
        <f>+'I.Prielaidu sarasas'!Z11</f>
        <v>0</v>
      </c>
      <c r="AA6" s="127">
        <f>+'I.Prielaidu sarasas'!AA11</f>
        <v>0</v>
      </c>
      <c r="AB6" s="127">
        <f>+'I.Prielaidu sarasas'!AB11</f>
        <v>0</v>
      </c>
    </row>
    <row r="7" spans="1:28 16384:16384" ht="21.95" customHeight="1" outlineLevel="1" x14ac:dyDescent="0.25">
      <c r="A7" s="114" t="s">
        <v>271</v>
      </c>
      <c r="B7" s="114" t="s">
        <v>272</v>
      </c>
      <c r="C7" s="128">
        <f>+'I.Prielaidu sarasas'!C12</f>
        <v>0</v>
      </c>
      <c r="D7" s="128">
        <f>+'I.Prielaidu sarasas'!D12</f>
        <v>0</v>
      </c>
      <c r="E7" s="128">
        <f>+'I.Prielaidu sarasas'!E12</f>
        <v>0</v>
      </c>
      <c r="F7" s="128">
        <f>+'I.Prielaidu sarasas'!F12</f>
        <v>0</v>
      </c>
      <c r="G7" s="128">
        <f>+'I.Prielaidu sarasas'!G12</f>
        <v>0</v>
      </c>
      <c r="H7" s="128">
        <f>+'I.Prielaidu sarasas'!H12</f>
        <v>0</v>
      </c>
      <c r="I7" s="128">
        <f>+'I.Prielaidu sarasas'!I12</f>
        <v>0</v>
      </c>
      <c r="J7" s="128">
        <f>+'I.Prielaidu sarasas'!J12</f>
        <v>0</v>
      </c>
      <c r="K7" s="128">
        <f>+'I.Prielaidu sarasas'!K12</f>
        <v>0</v>
      </c>
      <c r="L7" s="128">
        <f>+'I.Prielaidu sarasas'!L12</f>
        <v>0</v>
      </c>
      <c r="M7" s="128">
        <f>+'I.Prielaidu sarasas'!M12</f>
        <v>0</v>
      </c>
      <c r="N7" s="128">
        <f>+'I.Prielaidu sarasas'!N12</f>
        <v>0</v>
      </c>
      <c r="O7" s="128">
        <f>+'I.Prielaidu sarasas'!O12</f>
        <v>0</v>
      </c>
      <c r="P7" s="128">
        <f>+'I.Prielaidu sarasas'!P12</f>
        <v>0</v>
      </c>
      <c r="Q7" s="128">
        <f>+'I.Prielaidu sarasas'!Q12</f>
        <v>0</v>
      </c>
      <c r="R7" s="128">
        <f>+'I.Prielaidu sarasas'!R12</f>
        <v>0</v>
      </c>
      <c r="S7" s="128">
        <f>+'I.Prielaidu sarasas'!S12</f>
        <v>0</v>
      </c>
      <c r="T7" s="128">
        <f>+'I.Prielaidu sarasas'!T12</f>
        <v>0</v>
      </c>
      <c r="U7" s="128">
        <f>+'I.Prielaidu sarasas'!U12</f>
        <v>0</v>
      </c>
      <c r="V7" s="128">
        <f>+'I.Prielaidu sarasas'!V12</f>
        <v>0</v>
      </c>
      <c r="W7" s="128">
        <f>+'I.Prielaidu sarasas'!W12</f>
        <v>0</v>
      </c>
      <c r="X7" s="128">
        <f>+'I.Prielaidu sarasas'!X12</f>
        <v>0</v>
      </c>
      <c r="Y7" s="127">
        <f>+'I.Prielaidu sarasas'!Y12</f>
        <v>0</v>
      </c>
      <c r="Z7" s="127">
        <f>+'I.Prielaidu sarasas'!Z12</f>
        <v>0</v>
      </c>
      <c r="AA7" s="127">
        <f>+'I.Prielaidu sarasas'!AA12</f>
        <v>0</v>
      </c>
      <c r="AB7" s="127">
        <f>+'I.Prielaidu sarasas'!AB12</f>
        <v>0</v>
      </c>
    </row>
    <row r="8" spans="1:28 16384:16384" ht="23.1" customHeight="1" outlineLevel="1" x14ac:dyDescent="0.25">
      <c r="A8" s="61" t="s">
        <v>97</v>
      </c>
      <c r="B8" s="63" t="s">
        <v>266</v>
      </c>
      <c r="C8" s="128">
        <f>+'I.Prielaidu sarasas'!C13</f>
        <v>0</v>
      </c>
      <c r="D8" s="128">
        <f>+'I.Prielaidu sarasas'!D13</f>
        <v>0</v>
      </c>
      <c r="E8" s="128">
        <f>+'I.Prielaidu sarasas'!E13</f>
        <v>0</v>
      </c>
      <c r="F8" s="128">
        <f>+'I.Prielaidu sarasas'!F13</f>
        <v>0</v>
      </c>
      <c r="G8" s="128">
        <f>+'I.Prielaidu sarasas'!G13</f>
        <v>0</v>
      </c>
      <c r="H8" s="128">
        <f>+'I.Prielaidu sarasas'!H13</f>
        <v>0</v>
      </c>
      <c r="I8" s="128">
        <f>+'I.Prielaidu sarasas'!I13</f>
        <v>0</v>
      </c>
      <c r="J8" s="128">
        <f>+'I.Prielaidu sarasas'!J13</f>
        <v>0</v>
      </c>
      <c r="K8" s="128">
        <f>+'I.Prielaidu sarasas'!K13</f>
        <v>0</v>
      </c>
      <c r="L8" s="128">
        <f>+'I.Prielaidu sarasas'!L13</f>
        <v>0</v>
      </c>
      <c r="M8" s="128">
        <f>+'I.Prielaidu sarasas'!M13</f>
        <v>0</v>
      </c>
      <c r="N8" s="128">
        <f>+'I.Prielaidu sarasas'!N13</f>
        <v>0</v>
      </c>
      <c r="O8" s="128">
        <f>+'I.Prielaidu sarasas'!O13</f>
        <v>0</v>
      </c>
      <c r="P8" s="128">
        <f>+'I.Prielaidu sarasas'!P13</f>
        <v>0</v>
      </c>
      <c r="Q8" s="128">
        <f>+'I.Prielaidu sarasas'!Q13</f>
        <v>0</v>
      </c>
      <c r="R8" s="128">
        <f>+'I.Prielaidu sarasas'!R13</f>
        <v>0</v>
      </c>
      <c r="S8" s="128">
        <f>+'I.Prielaidu sarasas'!S13</f>
        <v>0</v>
      </c>
      <c r="T8" s="128">
        <f>+'I.Prielaidu sarasas'!T13</f>
        <v>0</v>
      </c>
      <c r="U8" s="128">
        <f>+'I.Prielaidu sarasas'!U13</f>
        <v>0</v>
      </c>
      <c r="V8" s="128">
        <f>+'I.Prielaidu sarasas'!V13</f>
        <v>0</v>
      </c>
      <c r="W8" s="128">
        <f>+'I.Prielaidu sarasas'!W13</f>
        <v>0</v>
      </c>
      <c r="X8" s="128">
        <f>+'I.Prielaidu sarasas'!X13</f>
        <v>0</v>
      </c>
      <c r="Y8" s="127">
        <f>+'I.Prielaidu sarasas'!Y13</f>
        <v>0</v>
      </c>
      <c r="Z8" s="127">
        <f>+'I.Prielaidu sarasas'!Z13</f>
        <v>0</v>
      </c>
      <c r="AA8" s="127">
        <f>+'I.Prielaidu sarasas'!AA13</f>
        <v>0</v>
      </c>
      <c r="AB8" s="127">
        <f>+'I.Prielaidu sarasas'!AB13</f>
        <v>0</v>
      </c>
    </row>
    <row r="9" spans="1:28 16384:16384" ht="23.1" customHeight="1" outlineLevel="1" x14ac:dyDescent="0.25">
      <c r="A9" s="114" t="s">
        <v>275</v>
      </c>
      <c r="B9" s="63" t="s">
        <v>277</v>
      </c>
      <c r="C9" s="128">
        <f>+'I.Prielaidu sarasas'!C14</f>
        <v>0</v>
      </c>
      <c r="D9" s="128">
        <f>+'I.Prielaidu sarasas'!D14</f>
        <v>0</v>
      </c>
      <c r="E9" s="128">
        <f>+'I.Prielaidu sarasas'!E14</f>
        <v>0</v>
      </c>
      <c r="F9" s="128">
        <f>+'I.Prielaidu sarasas'!F14</f>
        <v>0</v>
      </c>
      <c r="G9" s="128">
        <f>+'I.Prielaidu sarasas'!G14</f>
        <v>0</v>
      </c>
      <c r="H9" s="128">
        <f>+'I.Prielaidu sarasas'!H14</f>
        <v>0</v>
      </c>
      <c r="I9" s="128">
        <f>+'I.Prielaidu sarasas'!I14</f>
        <v>0</v>
      </c>
      <c r="J9" s="128">
        <f>+'I.Prielaidu sarasas'!J14</f>
        <v>0</v>
      </c>
      <c r="K9" s="128">
        <f>+'I.Prielaidu sarasas'!K14</f>
        <v>0</v>
      </c>
      <c r="L9" s="128">
        <f>+'I.Prielaidu sarasas'!L14</f>
        <v>0</v>
      </c>
      <c r="M9" s="128">
        <f>+'I.Prielaidu sarasas'!M14</f>
        <v>0</v>
      </c>
      <c r="N9" s="128">
        <f>+'I.Prielaidu sarasas'!N14</f>
        <v>0</v>
      </c>
      <c r="O9" s="128">
        <f>+'I.Prielaidu sarasas'!O14</f>
        <v>0</v>
      </c>
      <c r="P9" s="128">
        <f>+'I.Prielaidu sarasas'!P14</f>
        <v>0</v>
      </c>
      <c r="Q9" s="128">
        <f>+'I.Prielaidu sarasas'!Q14</f>
        <v>0</v>
      </c>
      <c r="R9" s="128">
        <f>+'I.Prielaidu sarasas'!R14</f>
        <v>0</v>
      </c>
      <c r="S9" s="128">
        <f>+'I.Prielaidu sarasas'!S14</f>
        <v>0</v>
      </c>
      <c r="T9" s="128">
        <f>+'I.Prielaidu sarasas'!T14</f>
        <v>0</v>
      </c>
      <c r="U9" s="128">
        <f>+'I.Prielaidu sarasas'!U14</f>
        <v>0</v>
      </c>
      <c r="V9" s="128">
        <f>+'I.Prielaidu sarasas'!V14</f>
        <v>0</v>
      </c>
      <c r="W9" s="128">
        <f>+'I.Prielaidu sarasas'!W14</f>
        <v>0</v>
      </c>
      <c r="X9" s="128">
        <f>+'I.Prielaidu sarasas'!X14</f>
        <v>0</v>
      </c>
      <c r="Y9" s="127">
        <f>+'I.Prielaidu sarasas'!Y14</f>
        <v>0</v>
      </c>
      <c r="Z9" s="127">
        <f>+'I.Prielaidu sarasas'!Z14</f>
        <v>0</v>
      </c>
      <c r="AA9" s="127">
        <f>+'I.Prielaidu sarasas'!AA14</f>
        <v>0</v>
      </c>
      <c r="AB9" s="127">
        <f>+'I.Prielaidu sarasas'!AB14</f>
        <v>0</v>
      </c>
    </row>
    <row r="10" spans="1:28 16384:16384" ht="23.1" customHeight="1" outlineLevel="1" x14ac:dyDescent="0.25">
      <c r="A10" s="114" t="s">
        <v>276</v>
      </c>
      <c r="B10" s="63" t="s">
        <v>278</v>
      </c>
      <c r="C10" s="128">
        <f>+'I.Prielaidu sarasas'!C15</f>
        <v>0</v>
      </c>
      <c r="D10" s="128">
        <f>+'I.Prielaidu sarasas'!D15</f>
        <v>0</v>
      </c>
      <c r="E10" s="128">
        <f>+'I.Prielaidu sarasas'!E15</f>
        <v>0</v>
      </c>
      <c r="F10" s="128">
        <f>+'I.Prielaidu sarasas'!F15</f>
        <v>0</v>
      </c>
      <c r="G10" s="128">
        <f>+'I.Prielaidu sarasas'!G15</f>
        <v>0</v>
      </c>
      <c r="H10" s="128">
        <f>+'I.Prielaidu sarasas'!H15</f>
        <v>0</v>
      </c>
      <c r="I10" s="128">
        <f>+'I.Prielaidu sarasas'!I15</f>
        <v>0</v>
      </c>
      <c r="J10" s="128">
        <f>+'I.Prielaidu sarasas'!J15</f>
        <v>0</v>
      </c>
      <c r="K10" s="128">
        <f>+'I.Prielaidu sarasas'!K15</f>
        <v>0</v>
      </c>
      <c r="L10" s="128">
        <f>+'I.Prielaidu sarasas'!L15</f>
        <v>0</v>
      </c>
      <c r="M10" s="128">
        <f>+'I.Prielaidu sarasas'!M15</f>
        <v>0</v>
      </c>
      <c r="N10" s="128">
        <f>+'I.Prielaidu sarasas'!N15</f>
        <v>0</v>
      </c>
      <c r="O10" s="128">
        <f>+'I.Prielaidu sarasas'!O15</f>
        <v>0</v>
      </c>
      <c r="P10" s="128">
        <f>+'I.Prielaidu sarasas'!P15</f>
        <v>0</v>
      </c>
      <c r="Q10" s="128">
        <f>+'I.Prielaidu sarasas'!Q15</f>
        <v>0</v>
      </c>
      <c r="R10" s="128">
        <f>+'I.Prielaidu sarasas'!R15</f>
        <v>0</v>
      </c>
      <c r="S10" s="128">
        <f>+'I.Prielaidu sarasas'!S15</f>
        <v>0</v>
      </c>
      <c r="T10" s="128">
        <f>+'I.Prielaidu sarasas'!T15</f>
        <v>0</v>
      </c>
      <c r="U10" s="128">
        <f>+'I.Prielaidu sarasas'!U15</f>
        <v>0</v>
      </c>
      <c r="V10" s="128">
        <f>+'I.Prielaidu sarasas'!V15</f>
        <v>0</v>
      </c>
      <c r="W10" s="128">
        <f>+'I.Prielaidu sarasas'!W15</f>
        <v>0</v>
      </c>
      <c r="X10" s="128">
        <f>+'I.Prielaidu sarasas'!X15</f>
        <v>0</v>
      </c>
      <c r="Y10" s="127">
        <f>+'I.Prielaidu sarasas'!Y15</f>
        <v>0</v>
      </c>
      <c r="Z10" s="127">
        <f>+'I.Prielaidu sarasas'!Z15</f>
        <v>0</v>
      </c>
      <c r="AA10" s="127">
        <f>+'I.Prielaidu sarasas'!AA15</f>
        <v>0</v>
      </c>
      <c r="AB10" s="127">
        <f>+'I.Prielaidu sarasas'!AB15</f>
        <v>0</v>
      </c>
    </row>
    <row r="11" spans="1:28 16384:16384" ht="23.1" customHeight="1" outlineLevel="1" x14ac:dyDescent="0.25">
      <c r="A11" s="114" t="s">
        <v>267</v>
      </c>
      <c r="B11" s="63" t="s">
        <v>269</v>
      </c>
      <c r="C11" s="128">
        <f>+'I.Prielaidu sarasas'!C16</f>
        <v>0</v>
      </c>
      <c r="D11" s="128">
        <f>+'I.Prielaidu sarasas'!D16</f>
        <v>0</v>
      </c>
      <c r="E11" s="128">
        <f>+'I.Prielaidu sarasas'!E16</f>
        <v>0</v>
      </c>
      <c r="F11" s="128">
        <f>+'I.Prielaidu sarasas'!F16</f>
        <v>0</v>
      </c>
      <c r="G11" s="128">
        <f>+'I.Prielaidu sarasas'!G16</f>
        <v>0</v>
      </c>
      <c r="H11" s="128">
        <f>+'I.Prielaidu sarasas'!H16</f>
        <v>0</v>
      </c>
      <c r="I11" s="128">
        <f>+'I.Prielaidu sarasas'!I16</f>
        <v>0</v>
      </c>
      <c r="J11" s="128">
        <f>+'I.Prielaidu sarasas'!J16</f>
        <v>0</v>
      </c>
      <c r="K11" s="128">
        <f>+'I.Prielaidu sarasas'!K16</f>
        <v>0</v>
      </c>
      <c r="L11" s="128">
        <f>+'I.Prielaidu sarasas'!L16</f>
        <v>0</v>
      </c>
      <c r="M11" s="128">
        <f>+'I.Prielaidu sarasas'!M16</f>
        <v>0</v>
      </c>
      <c r="N11" s="128">
        <f>+'I.Prielaidu sarasas'!N16</f>
        <v>0</v>
      </c>
      <c r="O11" s="128">
        <f>+'I.Prielaidu sarasas'!O16</f>
        <v>0</v>
      </c>
      <c r="P11" s="128">
        <f>+'I.Prielaidu sarasas'!P16</f>
        <v>0</v>
      </c>
      <c r="Q11" s="128">
        <f>+'I.Prielaidu sarasas'!Q16</f>
        <v>0</v>
      </c>
      <c r="R11" s="128">
        <f>+'I.Prielaidu sarasas'!R16</f>
        <v>0</v>
      </c>
      <c r="S11" s="128">
        <f>+'I.Prielaidu sarasas'!S16</f>
        <v>0</v>
      </c>
      <c r="T11" s="128">
        <f>+'I.Prielaidu sarasas'!T16</f>
        <v>0</v>
      </c>
      <c r="U11" s="128">
        <f>+'I.Prielaidu sarasas'!U16</f>
        <v>0</v>
      </c>
      <c r="V11" s="128">
        <f>+'I.Prielaidu sarasas'!V16</f>
        <v>0</v>
      </c>
      <c r="W11" s="128">
        <f>+'I.Prielaidu sarasas'!W16</f>
        <v>0</v>
      </c>
      <c r="X11" s="128">
        <f>+'I.Prielaidu sarasas'!X16</f>
        <v>0</v>
      </c>
      <c r="Y11" s="127">
        <f>+'I.Prielaidu sarasas'!Y16</f>
        <v>0</v>
      </c>
      <c r="Z11" s="127">
        <f>+'I.Prielaidu sarasas'!Z16</f>
        <v>0</v>
      </c>
      <c r="AA11" s="127">
        <f>+'I.Prielaidu sarasas'!AA16</f>
        <v>0</v>
      </c>
      <c r="AB11" s="127">
        <f>+'I.Prielaidu sarasas'!AB16</f>
        <v>0</v>
      </c>
    </row>
    <row r="12" spans="1:28 16384:16384" ht="23.1" customHeight="1" outlineLevel="1" x14ac:dyDescent="0.25">
      <c r="A12" s="114" t="s">
        <v>268</v>
      </c>
      <c r="B12" s="63" t="s">
        <v>270</v>
      </c>
      <c r="C12" s="128">
        <f>+'I.Prielaidu sarasas'!C17</f>
        <v>0</v>
      </c>
      <c r="D12" s="128">
        <f>+'I.Prielaidu sarasas'!D17</f>
        <v>0</v>
      </c>
      <c r="E12" s="128">
        <f>+'I.Prielaidu sarasas'!E17</f>
        <v>0</v>
      </c>
      <c r="F12" s="128">
        <f>+'I.Prielaidu sarasas'!F17</f>
        <v>0</v>
      </c>
      <c r="G12" s="128">
        <f>+'I.Prielaidu sarasas'!G17</f>
        <v>0</v>
      </c>
      <c r="H12" s="128">
        <f>+'I.Prielaidu sarasas'!H17</f>
        <v>0</v>
      </c>
      <c r="I12" s="128">
        <f>+'I.Prielaidu sarasas'!I17</f>
        <v>0</v>
      </c>
      <c r="J12" s="128">
        <f>+'I.Prielaidu sarasas'!J17</f>
        <v>0</v>
      </c>
      <c r="K12" s="128">
        <f>+'I.Prielaidu sarasas'!K17</f>
        <v>0</v>
      </c>
      <c r="L12" s="128">
        <f>+'I.Prielaidu sarasas'!L17</f>
        <v>0</v>
      </c>
      <c r="M12" s="128">
        <f>+'I.Prielaidu sarasas'!M17</f>
        <v>0</v>
      </c>
      <c r="N12" s="128">
        <f>+'I.Prielaidu sarasas'!N17</f>
        <v>0</v>
      </c>
      <c r="O12" s="128">
        <f>+'I.Prielaidu sarasas'!O17</f>
        <v>0</v>
      </c>
      <c r="P12" s="128">
        <f>+'I.Prielaidu sarasas'!P17</f>
        <v>0</v>
      </c>
      <c r="Q12" s="128">
        <f>+'I.Prielaidu sarasas'!Q17</f>
        <v>0</v>
      </c>
      <c r="R12" s="128">
        <f>+'I.Prielaidu sarasas'!R17</f>
        <v>0</v>
      </c>
      <c r="S12" s="128">
        <f>+'I.Prielaidu sarasas'!S17</f>
        <v>0</v>
      </c>
      <c r="T12" s="128">
        <f>+'I.Prielaidu sarasas'!T17</f>
        <v>0</v>
      </c>
      <c r="U12" s="128">
        <f>+'I.Prielaidu sarasas'!U17</f>
        <v>0</v>
      </c>
      <c r="V12" s="128">
        <f>+'I.Prielaidu sarasas'!V17</f>
        <v>0</v>
      </c>
      <c r="W12" s="128">
        <f>+'I.Prielaidu sarasas'!W17</f>
        <v>0</v>
      </c>
      <c r="X12" s="128">
        <f>+'I.Prielaidu sarasas'!X17</f>
        <v>0</v>
      </c>
      <c r="Y12" s="127">
        <f>+'I.Prielaidu sarasas'!Y17</f>
        <v>0</v>
      </c>
      <c r="Z12" s="127">
        <f>+'I.Prielaidu sarasas'!Z17</f>
        <v>0</v>
      </c>
      <c r="AA12" s="127">
        <f>+'I.Prielaidu sarasas'!AA17</f>
        <v>0</v>
      </c>
      <c r="AB12" s="127">
        <f>+'I.Prielaidu sarasas'!AB17</f>
        <v>0</v>
      </c>
    </row>
    <row r="13" spans="1:28 16384:16384" ht="20.45" customHeight="1" outlineLevel="1" x14ac:dyDescent="0.25">
      <c r="A13" s="61" t="s">
        <v>2</v>
      </c>
      <c r="B13" s="61" t="s">
        <v>30</v>
      </c>
      <c r="C13" s="128">
        <f>+'I.Prielaidu sarasas'!C29</f>
        <v>0</v>
      </c>
      <c r="D13" s="128">
        <f>+'I.Prielaidu sarasas'!D29</f>
        <v>0</v>
      </c>
      <c r="E13" s="128">
        <f>+'I.Prielaidu sarasas'!E29</f>
        <v>0</v>
      </c>
      <c r="F13" s="128">
        <f>+'I.Prielaidu sarasas'!F29</f>
        <v>0</v>
      </c>
      <c r="G13" s="128">
        <f>+'I.Prielaidu sarasas'!G29</f>
        <v>0</v>
      </c>
      <c r="H13" s="128">
        <f>+'I.Prielaidu sarasas'!H29</f>
        <v>0</v>
      </c>
      <c r="I13" s="128">
        <f>+'I.Prielaidu sarasas'!I29</f>
        <v>0</v>
      </c>
      <c r="J13" s="128">
        <f>+'I.Prielaidu sarasas'!J29</f>
        <v>0</v>
      </c>
      <c r="K13" s="128">
        <f>+'I.Prielaidu sarasas'!K29</f>
        <v>0</v>
      </c>
      <c r="L13" s="128">
        <f>+'I.Prielaidu sarasas'!L29</f>
        <v>0</v>
      </c>
      <c r="M13" s="128">
        <f>+'I.Prielaidu sarasas'!M29</f>
        <v>0</v>
      </c>
      <c r="N13" s="128">
        <f>+'I.Prielaidu sarasas'!N29</f>
        <v>0</v>
      </c>
      <c r="O13" s="128">
        <f>+'I.Prielaidu sarasas'!O29</f>
        <v>0</v>
      </c>
      <c r="P13" s="128">
        <f>+'I.Prielaidu sarasas'!P29</f>
        <v>0</v>
      </c>
      <c r="Q13" s="128">
        <f>+'I.Prielaidu sarasas'!Q29</f>
        <v>0</v>
      </c>
      <c r="R13" s="128">
        <f>+'I.Prielaidu sarasas'!R29</f>
        <v>0</v>
      </c>
      <c r="S13" s="128">
        <f>+'I.Prielaidu sarasas'!S29</f>
        <v>0</v>
      </c>
      <c r="T13" s="128">
        <f>+'I.Prielaidu sarasas'!T29</f>
        <v>0</v>
      </c>
      <c r="U13" s="128">
        <f>+'I.Prielaidu sarasas'!U29</f>
        <v>0</v>
      </c>
      <c r="V13" s="128">
        <f>+'I.Prielaidu sarasas'!V29</f>
        <v>0</v>
      </c>
      <c r="W13" s="128">
        <f>+'I.Prielaidu sarasas'!W29</f>
        <v>0</v>
      </c>
      <c r="X13" s="128">
        <f>+'I.Prielaidu sarasas'!X29</f>
        <v>0</v>
      </c>
      <c r="Y13" s="127">
        <f>+'I.Prielaidu sarasas'!Y29</f>
        <v>0</v>
      </c>
      <c r="Z13" s="127">
        <f>+'I.Prielaidu sarasas'!Z29</f>
        <v>0</v>
      </c>
      <c r="AA13" s="127">
        <f>+'I.Prielaidu sarasas'!AA29</f>
        <v>0</v>
      </c>
      <c r="AB13" s="127">
        <f>+'I.Prielaidu sarasas'!AB29</f>
        <v>0</v>
      </c>
    </row>
    <row r="14" spans="1:28 16384:16384" ht="20.45" customHeight="1" outlineLevel="1" x14ac:dyDescent="0.25">
      <c r="A14" s="61" t="s">
        <v>31</v>
      </c>
      <c r="B14" s="61" t="s">
        <v>5</v>
      </c>
      <c r="C14" s="128">
        <f>+'I.Prielaidu sarasas'!C30</f>
        <v>0</v>
      </c>
      <c r="D14" s="128">
        <f>+'I.Prielaidu sarasas'!D30</f>
        <v>0</v>
      </c>
      <c r="E14" s="128">
        <f>+'I.Prielaidu sarasas'!E30</f>
        <v>0</v>
      </c>
      <c r="F14" s="128">
        <f>+'I.Prielaidu sarasas'!F30</f>
        <v>0</v>
      </c>
      <c r="G14" s="128">
        <f>+'I.Prielaidu sarasas'!G30</f>
        <v>0</v>
      </c>
      <c r="H14" s="128">
        <f>+'I.Prielaidu sarasas'!H30</f>
        <v>0</v>
      </c>
      <c r="I14" s="128">
        <f>+'I.Prielaidu sarasas'!I30</f>
        <v>0</v>
      </c>
      <c r="J14" s="128">
        <f>+'I.Prielaidu sarasas'!J30</f>
        <v>0</v>
      </c>
      <c r="K14" s="128">
        <f>+'I.Prielaidu sarasas'!K30</f>
        <v>0</v>
      </c>
      <c r="L14" s="128">
        <f>+'I.Prielaidu sarasas'!L30</f>
        <v>0</v>
      </c>
      <c r="M14" s="128">
        <f>+'I.Prielaidu sarasas'!M30</f>
        <v>0</v>
      </c>
      <c r="N14" s="128">
        <f>+'I.Prielaidu sarasas'!N30</f>
        <v>0</v>
      </c>
      <c r="O14" s="128">
        <f>+'I.Prielaidu sarasas'!O30</f>
        <v>0</v>
      </c>
      <c r="P14" s="128">
        <f>+'I.Prielaidu sarasas'!P30</f>
        <v>0</v>
      </c>
      <c r="Q14" s="128">
        <f>+'I.Prielaidu sarasas'!Q30</f>
        <v>0</v>
      </c>
      <c r="R14" s="128">
        <f>+'I.Prielaidu sarasas'!R30</f>
        <v>0</v>
      </c>
      <c r="S14" s="128">
        <f>+'I.Prielaidu sarasas'!S30</f>
        <v>0</v>
      </c>
      <c r="T14" s="128">
        <f>+'I.Prielaidu sarasas'!T30</f>
        <v>0</v>
      </c>
      <c r="U14" s="128">
        <f>+'I.Prielaidu sarasas'!U30</f>
        <v>0</v>
      </c>
      <c r="V14" s="128">
        <f>+'I.Prielaidu sarasas'!V30</f>
        <v>0</v>
      </c>
      <c r="W14" s="128">
        <f>+'I.Prielaidu sarasas'!W30</f>
        <v>0</v>
      </c>
      <c r="X14" s="128">
        <f>+'I.Prielaidu sarasas'!X30</f>
        <v>0</v>
      </c>
      <c r="Y14" s="127">
        <f>+'I.Prielaidu sarasas'!Y30</f>
        <v>0</v>
      </c>
      <c r="Z14" s="127">
        <f>+'I.Prielaidu sarasas'!Z30</f>
        <v>0</v>
      </c>
      <c r="AA14" s="127">
        <f>+'I.Prielaidu sarasas'!AA30</f>
        <v>0</v>
      </c>
      <c r="AB14" s="127">
        <f>+'I.Prielaidu sarasas'!AB30</f>
        <v>0</v>
      </c>
    </row>
    <row r="15" spans="1:28 16384:16384" ht="32.1" customHeight="1" outlineLevel="1" x14ac:dyDescent="0.25">
      <c r="A15" s="61" t="s">
        <v>32</v>
      </c>
      <c r="B15" s="64" t="s">
        <v>33</v>
      </c>
      <c r="C15" s="128">
        <f>+'I.Prielaidu sarasas'!C33</f>
        <v>0</v>
      </c>
      <c r="D15" s="128">
        <f>+'I.Prielaidu sarasas'!D33</f>
        <v>0</v>
      </c>
      <c r="E15" s="128">
        <f>+'I.Prielaidu sarasas'!E33</f>
        <v>0</v>
      </c>
      <c r="F15" s="128">
        <f>+'I.Prielaidu sarasas'!F33</f>
        <v>0</v>
      </c>
      <c r="G15" s="128">
        <f>+'I.Prielaidu sarasas'!G33</f>
        <v>0</v>
      </c>
      <c r="H15" s="128">
        <f>+'I.Prielaidu sarasas'!H33</f>
        <v>0</v>
      </c>
      <c r="I15" s="128">
        <f>+'I.Prielaidu sarasas'!I33</f>
        <v>0</v>
      </c>
      <c r="J15" s="128">
        <f>+'I.Prielaidu sarasas'!J33</f>
        <v>0</v>
      </c>
      <c r="K15" s="128">
        <f>+'I.Prielaidu sarasas'!K33</f>
        <v>0</v>
      </c>
      <c r="L15" s="128">
        <f>+'I.Prielaidu sarasas'!L33</f>
        <v>0</v>
      </c>
      <c r="M15" s="128">
        <f>+'I.Prielaidu sarasas'!M33</f>
        <v>0</v>
      </c>
      <c r="N15" s="128">
        <f>+'I.Prielaidu sarasas'!N33</f>
        <v>0</v>
      </c>
      <c r="O15" s="128">
        <f>+'I.Prielaidu sarasas'!O33</f>
        <v>0</v>
      </c>
      <c r="P15" s="128">
        <f>+'I.Prielaidu sarasas'!P33</f>
        <v>0</v>
      </c>
      <c r="Q15" s="128">
        <f>+'I.Prielaidu sarasas'!Q33</f>
        <v>0</v>
      </c>
      <c r="R15" s="128">
        <f>+'I.Prielaidu sarasas'!R33</f>
        <v>0</v>
      </c>
      <c r="S15" s="128">
        <f>+'I.Prielaidu sarasas'!S33</f>
        <v>0</v>
      </c>
      <c r="T15" s="128">
        <f>+'I.Prielaidu sarasas'!T33</f>
        <v>0</v>
      </c>
      <c r="U15" s="128">
        <f>+'I.Prielaidu sarasas'!U33</f>
        <v>0</v>
      </c>
      <c r="V15" s="128">
        <f>+'I.Prielaidu sarasas'!V33</f>
        <v>0</v>
      </c>
      <c r="W15" s="128">
        <f>+'I.Prielaidu sarasas'!W33</f>
        <v>0</v>
      </c>
      <c r="X15" s="128">
        <f>+'I.Prielaidu sarasas'!X33</f>
        <v>0</v>
      </c>
      <c r="Y15" s="127">
        <f>+'I.Prielaidu sarasas'!Y33</f>
        <v>0</v>
      </c>
      <c r="Z15" s="127">
        <f>+'I.Prielaidu sarasas'!Z33</f>
        <v>0</v>
      </c>
      <c r="AA15" s="127">
        <f>+'I.Prielaidu sarasas'!AA33</f>
        <v>0</v>
      </c>
      <c r="AB15" s="127">
        <f>+'I.Prielaidu sarasas'!AB33</f>
        <v>0</v>
      </c>
    </row>
    <row r="16" spans="1:28 16384:16384" ht="20.45" hidden="1" customHeight="1" outlineLevel="2" x14ac:dyDescent="0.25">
      <c r="A16" s="61" t="s">
        <v>42</v>
      </c>
      <c r="B16" s="62" t="str">
        <f>+'I.Prielaidu sarasas'!B34</f>
        <v>Bendros valstybės paslaugos</v>
      </c>
      <c r="C16" s="128">
        <f>+'I.Prielaidu sarasas'!C34</f>
        <v>0</v>
      </c>
      <c r="D16" s="128">
        <f>+'I.Prielaidu sarasas'!D34</f>
        <v>0</v>
      </c>
      <c r="E16" s="128">
        <f>+'I.Prielaidu sarasas'!E34</f>
        <v>0</v>
      </c>
      <c r="F16" s="128">
        <f>+'I.Prielaidu sarasas'!F34</f>
        <v>0</v>
      </c>
      <c r="G16" s="128">
        <f>+'I.Prielaidu sarasas'!G34</f>
        <v>0</v>
      </c>
      <c r="H16" s="128">
        <f>+'I.Prielaidu sarasas'!H34</f>
        <v>0</v>
      </c>
      <c r="I16" s="128">
        <f>+'I.Prielaidu sarasas'!I34</f>
        <v>0</v>
      </c>
      <c r="J16" s="128">
        <f>+'I.Prielaidu sarasas'!J34</f>
        <v>0</v>
      </c>
      <c r="K16" s="128">
        <f>+'I.Prielaidu sarasas'!K34</f>
        <v>0</v>
      </c>
      <c r="L16" s="128">
        <f>+'I.Prielaidu sarasas'!L34</f>
        <v>0</v>
      </c>
      <c r="M16" s="128">
        <f>+'I.Prielaidu sarasas'!M34</f>
        <v>0</v>
      </c>
      <c r="N16" s="128">
        <f>+'I.Prielaidu sarasas'!N34</f>
        <v>0</v>
      </c>
      <c r="O16" s="128">
        <f>+'I.Prielaidu sarasas'!O34</f>
        <v>0</v>
      </c>
      <c r="P16" s="128">
        <f>+'I.Prielaidu sarasas'!P34</f>
        <v>0</v>
      </c>
      <c r="Q16" s="128">
        <f>+'I.Prielaidu sarasas'!Q34</f>
        <v>0</v>
      </c>
      <c r="R16" s="128">
        <f>+'I.Prielaidu sarasas'!R34</f>
        <v>0</v>
      </c>
      <c r="S16" s="128">
        <f>+'I.Prielaidu sarasas'!S34</f>
        <v>0</v>
      </c>
      <c r="T16" s="128">
        <f>+'I.Prielaidu sarasas'!T34</f>
        <v>0</v>
      </c>
      <c r="U16" s="128">
        <f>+'I.Prielaidu sarasas'!U34</f>
        <v>0</v>
      </c>
      <c r="V16" s="128">
        <f>+'I.Prielaidu sarasas'!V34</f>
        <v>0</v>
      </c>
      <c r="W16" s="128">
        <f>+'I.Prielaidu sarasas'!W34</f>
        <v>0</v>
      </c>
      <c r="X16" s="128">
        <f>+'I.Prielaidu sarasas'!X34</f>
        <v>0</v>
      </c>
      <c r="Y16" s="127">
        <f>+'I.Prielaidu sarasas'!Y34</f>
        <v>0</v>
      </c>
      <c r="Z16" s="127">
        <f>+'I.Prielaidu sarasas'!Z34</f>
        <v>0</v>
      </c>
      <c r="AA16" s="127">
        <f>+'I.Prielaidu sarasas'!AA34</f>
        <v>0</v>
      </c>
      <c r="AB16" s="127">
        <f>+'I.Prielaidu sarasas'!AB34</f>
        <v>0</v>
      </c>
    </row>
    <row r="17" spans="1:28" ht="20.45" hidden="1" customHeight="1" outlineLevel="2" x14ac:dyDescent="0.25">
      <c r="A17" s="61" t="s">
        <v>43</v>
      </c>
      <c r="B17" s="115" t="str">
        <f>+'I.Prielaidu sarasas'!B35</f>
        <v>Gynyba</v>
      </c>
      <c r="C17" s="128">
        <f>+'I.Prielaidu sarasas'!C35</f>
        <v>0</v>
      </c>
      <c r="D17" s="128">
        <f>+'I.Prielaidu sarasas'!D35</f>
        <v>0</v>
      </c>
      <c r="E17" s="128">
        <f>+'I.Prielaidu sarasas'!E35</f>
        <v>0</v>
      </c>
      <c r="F17" s="128">
        <f>+'I.Prielaidu sarasas'!F35</f>
        <v>0</v>
      </c>
      <c r="G17" s="128">
        <f>+'I.Prielaidu sarasas'!G35</f>
        <v>0</v>
      </c>
      <c r="H17" s="128">
        <f>+'I.Prielaidu sarasas'!H35</f>
        <v>0</v>
      </c>
      <c r="I17" s="128">
        <f>+'I.Prielaidu sarasas'!I35</f>
        <v>0</v>
      </c>
      <c r="J17" s="128">
        <f>+'I.Prielaidu sarasas'!J35</f>
        <v>0</v>
      </c>
      <c r="K17" s="128">
        <f>+'I.Prielaidu sarasas'!K35</f>
        <v>0</v>
      </c>
      <c r="L17" s="128">
        <f>+'I.Prielaidu sarasas'!L35</f>
        <v>0</v>
      </c>
      <c r="M17" s="128">
        <f>+'I.Prielaidu sarasas'!M35</f>
        <v>0</v>
      </c>
      <c r="N17" s="128">
        <f>+'I.Prielaidu sarasas'!N35</f>
        <v>0</v>
      </c>
      <c r="O17" s="128">
        <f>+'I.Prielaidu sarasas'!O35</f>
        <v>0</v>
      </c>
      <c r="P17" s="128">
        <f>+'I.Prielaidu sarasas'!P35</f>
        <v>0</v>
      </c>
      <c r="Q17" s="128">
        <f>+'I.Prielaidu sarasas'!Q35</f>
        <v>0</v>
      </c>
      <c r="R17" s="128">
        <f>+'I.Prielaidu sarasas'!R35</f>
        <v>0</v>
      </c>
      <c r="S17" s="128">
        <f>+'I.Prielaidu sarasas'!S35</f>
        <v>0</v>
      </c>
      <c r="T17" s="128">
        <f>+'I.Prielaidu sarasas'!T35</f>
        <v>0</v>
      </c>
      <c r="U17" s="128">
        <f>+'I.Prielaidu sarasas'!U35</f>
        <v>0</v>
      </c>
      <c r="V17" s="128">
        <f>+'I.Prielaidu sarasas'!V35</f>
        <v>0</v>
      </c>
      <c r="W17" s="128">
        <f>+'I.Prielaidu sarasas'!W35</f>
        <v>0</v>
      </c>
      <c r="X17" s="128">
        <f>+'I.Prielaidu sarasas'!X35</f>
        <v>0</v>
      </c>
      <c r="Y17" s="127">
        <f>+'I.Prielaidu sarasas'!Y35</f>
        <v>0</v>
      </c>
      <c r="Z17" s="127">
        <f>+'I.Prielaidu sarasas'!Z35</f>
        <v>0</v>
      </c>
      <c r="AA17" s="127">
        <f>+'I.Prielaidu sarasas'!AA35</f>
        <v>0</v>
      </c>
      <c r="AB17" s="127">
        <f>+'I.Prielaidu sarasas'!AB35</f>
        <v>0</v>
      </c>
    </row>
    <row r="18" spans="1:28" ht="20.45" hidden="1" customHeight="1" outlineLevel="2" x14ac:dyDescent="0.25">
      <c r="A18" s="61" t="s">
        <v>44</v>
      </c>
      <c r="B18" s="115" t="str">
        <f>+'I.Prielaidu sarasas'!B36</f>
        <v>Viešoji tvarka ir visuomenės apsauga</v>
      </c>
      <c r="C18" s="128">
        <f>+'I.Prielaidu sarasas'!C36</f>
        <v>0</v>
      </c>
      <c r="D18" s="128">
        <f>+'I.Prielaidu sarasas'!D36</f>
        <v>0</v>
      </c>
      <c r="E18" s="128">
        <f>+'I.Prielaidu sarasas'!E36</f>
        <v>0</v>
      </c>
      <c r="F18" s="128">
        <f>+'I.Prielaidu sarasas'!F36</f>
        <v>0</v>
      </c>
      <c r="G18" s="128">
        <f>+'I.Prielaidu sarasas'!G36</f>
        <v>0</v>
      </c>
      <c r="H18" s="128">
        <f>+'I.Prielaidu sarasas'!H36</f>
        <v>0</v>
      </c>
      <c r="I18" s="128">
        <f>+'I.Prielaidu sarasas'!I36</f>
        <v>0</v>
      </c>
      <c r="J18" s="128">
        <f>+'I.Prielaidu sarasas'!J36</f>
        <v>0</v>
      </c>
      <c r="K18" s="128">
        <f>+'I.Prielaidu sarasas'!K36</f>
        <v>0</v>
      </c>
      <c r="L18" s="128">
        <f>+'I.Prielaidu sarasas'!L36</f>
        <v>0</v>
      </c>
      <c r="M18" s="128">
        <f>+'I.Prielaidu sarasas'!M36</f>
        <v>0</v>
      </c>
      <c r="N18" s="128">
        <f>+'I.Prielaidu sarasas'!N36</f>
        <v>0</v>
      </c>
      <c r="O18" s="128">
        <f>+'I.Prielaidu sarasas'!O36</f>
        <v>0</v>
      </c>
      <c r="P18" s="128">
        <f>+'I.Prielaidu sarasas'!P36</f>
        <v>0</v>
      </c>
      <c r="Q18" s="128">
        <f>+'I.Prielaidu sarasas'!Q36</f>
        <v>0</v>
      </c>
      <c r="R18" s="128">
        <f>+'I.Prielaidu sarasas'!R36</f>
        <v>0</v>
      </c>
      <c r="S18" s="128">
        <f>+'I.Prielaidu sarasas'!S36</f>
        <v>0</v>
      </c>
      <c r="T18" s="128">
        <f>+'I.Prielaidu sarasas'!T36</f>
        <v>0</v>
      </c>
      <c r="U18" s="128">
        <f>+'I.Prielaidu sarasas'!U36</f>
        <v>0</v>
      </c>
      <c r="V18" s="128">
        <f>+'I.Prielaidu sarasas'!V36</f>
        <v>0</v>
      </c>
      <c r="W18" s="128">
        <f>+'I.Prielaidu sarasas'!W36</f>
        <v>0</v>
      </c>
      <c r="X18" s="128">
        <f>+'I.Prielaidu sarasas'!X36</f>
        <v>0</v>
      </c>
      <c r="Y18" s="127">
        <f>+'I.Prielaidu sarasas'!Y36</f>
        <v>0</v>
      </c>
      <c r="Z18" s="127">
        <f>+'I.Prielaidu sarasas'!Z36</f>
        <v>0</v>
      </c>
      <c r="AA18" s="127">
        <f>+'I.Prielaidu sarasas'!AA36</f>
        <v>0</v>
      </c>
      <c r="AB18" s="127">
        <f>+'I.Prielaidu sarasas'!AB36</f>
        <v>0</v>
      </c>
    </row>
    <row r="19" spans="1:28" ht="20.45" hidden="1" customHeight="1" outlineLevel="2" x14ac:dyDescent="0.25">
      <c r="A19" s="61" t="s">
        <v>45</v>
      </c>
      <c r="B19" s="115" t="str">
        <f>+'I.Prielaidu sarasas'!B37</f>
        <v>Ekonomika</v>
      </c>
      <c r="C19" s="128">
        <f>+'I.Prielaidu sarasas'!C37</f>
        <v>0</v>
      </c>
      <c r="D19" s="128">
        <f>+'I.Prielaidu sarasas'!D37</f>
        <v>0</v>
      </c>
      <c r="E19" s="128">
        <f>+'I.Prielaidu sarasas'!E37</f>
        <v>0</v>
      </c>
      <c r="F19" s="128">
        <f>+'I.Prielaidu sarasas'!F37</f>
        <v>0</v>
      </c>
      <c r="G19" s="128">
        <f>+'I.Prielaidu sarasas'!G37</f>
        <v>0</v>
      </c>
      <c r="H19" s="128">
        <f>+'I.Prielaidu sarasas'!H37</f>
        <v>0</v>
      </c>
      <c r="I19" s="128">
        <f>+'I.Prielaidu sarasas'!I37</f>
        <v>0</v>
      </c>
      <c r="J19" s="128">
        <f>+'I.Prielaidu sarasas'!J37</f>
        <v>0</v>
      </c>
      <c r="K19" s="128">
        <f>+'I.Prielaidu sarasas'!K37</f>
        <v>0</v>
      </c>
      <c r="L19" s="128">
        <f>+'I.Prielaidu sarasas'!L37</f>
        <v>0</v>
      </c>
      <c r="M19" s="128">
        <f>+'I.Prielaidu sarasas'!M37</f>
        <v>0</v>
      </c>
      <c r="N19" s="128">
        <f>+'I.Prielaidu sarasas'!N37</f>
        <v>0</v>
      </c>
      <c r="O19" s="128">
        <f>+'I.Prielaidu sarasas'!O37</f>
        <v>0</v>
      </c>
      <c r="P19" s="128">
        <f>+'I.Prielaidu sarasas'!P37</f>
        <v>0</v>
      </c>
      <c r="Q19" s="128">
        <f>+'I.Prielaidu sarasas'!Q37</f>
        <v>0</v>
      </c>
      <c r="R19" s="128">
        <f>+'I.Prielaidu sarasas'!R37</f>
        <v>0</v>
      </c>
      <c r="S19" s="128">
        <f>+'I.Prielaidu sarasas'!S37</f>
        <v>0</v>
      </c>
      <c r="T19" s="128">
        <f>+'I.Prielaidu sarasas'!T37</f>
        <v>0</v>
      </c>
      <c r="U19" s="128">
        <f>+'I.Prielaidu sarasas'!U37</f>
        <v>0</v>
      </c>
      <c r="V19" s="128">
        <f>+'I.Prielaidu sarasas'!V37</f>
        <v>0</v>
      </c>
      <c r="W19" s="128">
        <f>+'I.Prielaidu sarasas'!W37</f>
        <v>0</v>
      </c>
      <c r="X19" s="128">
        <f>+'I.Prielaidu sarasas'!X37</f>
        <v>0</v>
      </c>
      <c r="Y19" s="127">
        <f>+'I.Prielaidu sarasas'!Y37</f>
        <v>0</v>
      </c>
      <c r="Z19" s="127">
        <f>+'I.Prielaidu sarasas'!Z37</f>
        <v>0</v>
      </c>
      <c r="AA19" s="127">
        <f>+'I.Prielaidu sarasas'!AA37</f>
        <v>0</v>
      </c>
      <c r="AB19" s="127">
        <f>+'I.Prielaidu sarasas'!AB37</f>
        <v>0</v>
      </c>
    </row>
    <row r="20" spans="1:28" ht="20.45" hidden="1" customHeight="1" outlineLevel="2" x14ac:dyDescent="0.25">
      <c r="A20" s="61" t="s">
        <v>46</v>
      </c>
      <c r="B20" s="115" t="str">
        <f>+'I.Prielaidu sarasas'!B38</f>
        <v>Aplinkos apsauga</v>
      </c>
      <c r="C20" s="128">
        <f>+'I.Prielaidu sarasas'!C38</f>
        <v>0</v>
      </c>
      <c r="D20" s="128">
        <f>+'I.Prielaidu sarasas'!D38</f>
        <v>0</v>
      </c>
      <c r="E20" s="128">
        <f>+'I.Prielaidu sarasas'!E38</f>
        <v>0</v>
      </c>
      <c r="F20" s="128">
        <f>+'I.Prielaidu sarasas'!F38</f>
        <v>0</v>
      </c>
      <c r="G20" s="128">
        <f>+'I.Prielaidu sarasas'!G38</f>
        <v>0</v>
      </c>
      <c r="H20" s="128">
        <f>+'I.Prielaidu sarasas'!H38</f>
        <v>0</v>
      </c>
      <c r="I20" s="128">
        <f>+'I.Prielaidu sarasas'!I38</f>
        <v>0</v>
      </c>
      <c r="J20" s="128">
        <f>+'I.Prielaidu sarasas'!J38</f>
        <v>0</v>
      </c>
      <c r="K20" s="128">
        <f>+'I.Prielaidu sarasas'!K38</f>
        <v>0</v>
      </c>
      <c r="L20" s="128">
        <f>+'I.Prielaidu sarasas'!L38</f>
        <v>0</v>
      </c>
      <c r="M20" s="128">
        <f>+'I.Prielaidu sarasas'!M38</f>
        <v>0</v>
      </c>
      <c r="N20" s="128">
        <f>+'I.Prielaidu sarasas'!N38</f>
        <v>0</v>
      </c>
      <c r="O20" s="128">
        <f>+'I.Prielaidu sarasas'!O38</f>
        <v>0</v>
      </c>
      <c r="P20" s="128">
        <f>+'I.Prielaidu sarasas'!P38</f>
        <v>0</v>
      </c>
      <c r="Q20" s="128">
        <f>+'I.Prielaidu sarasas'!Q38</f>
        <v>0</v>
      </c>
      <c r="R20" s="128">
        <f>+'I.Prielaidu sarasas'!R38</f>
        <v>0</v>
      </c>
      <c r="S20" s="128">
        <f>+'I.Prielaidu sarasas'!S38</f>
        <v>0</v>
      </c>
      <c r="T20" s="128">
        <f>+'I.Prielaidu sarasas'!T38</f>
        <v>0</v>
      </c>
      <c r="U20" s="128">
        <f>+'I.Prielaidu sarasas'!U38</f>
        <v>0</v>
      </c>
      <c r="V20" s="128">
        <f>+'I.Prielaidu sarasas'!V38</f>
        <v>0</v>
      </c>
      <c r="W20" s="128">
        <f>+'I.Prielaidu sarasas'!W38</f>
        <v>0</v>
      </c>
      <c r="X20" s="128">
        <f>+'I.Prielaidu sarasas'!X38</f>
        <v>0</v>
      </c>
      <c r="Y20" s="127">
        <f>+'I.Prielaidu sarasas'!Y38</f>
        <v>0</v>
      </c>
      <c r="Z20" s="127">
        <f>+'I.Prielaidu sarasas'!Z38</f>
        <v>0</v>
      </c>
      <c r="AA20" s="127">
        <f>+'I.Prielaidu sarasas'!AA38</f>
        <v>0</v>
      </c>
      <c r="AB20" s="127">
        <f>+'I.Prielaidu sarasas'!AB38</f>
        <v>0</v>
      </c>
    </row>
    <row r="21" spans="1:28" ht="20.45" hidden="1" customHeight="1" outlineLevel="2" x14ac:dyDescent="0.25">
      <c r="A21" s="61" t="s">
        <v>47</v>
      </c>
      <c r="B21" s="115" t="str">
        <f>+'I.Prielaidu sarasas'!B39</f>
        <v>Būstas ir komunalinis ūkis</v>
      </c>
      <c r="C21" s="128">
        <f>+'I.Prielaidu sarasas'!C39</f>
        <v>0</v>
      </c>
      <c r="D21" s="128">
        <f>+'I.Prielaidu sarasas'!D39</f>
        <v>0</v>
      </c>
      <c r="E21" s="128">
        <f>+'I.Prielaidu sarasas'!E39</f>
        <v>0</v>
      </c>
      <c r="F21" s="128">
        <f>+'I.Prielaidu sarasas'!F39</f>
        <v>0</v>
      </c>
      <c r="G21" s="128">
        <f>+'I.Prielaidu sarasas'!G39</f>
        <v>0</v>
      </c>
      <c r="H21" s="128">
        <f>+'I.Prielaidu sarasas'!H39</f>
        <v>0</v>
      </c>
      <c r="I21" s="128">
        <f>+'I.Prielaidu sarasas'!I39</f>
        <v>0</v>
      </c>
      <c r="J21" s="128">
        <f>+'I.Prielaidu sarasas'!J39</f>
        <v>0</v>
      </c>
      <c r="K21" s="128">
        <f>+'I.Prielaidu sarasas'!K39</f>
        <v>0</v>
      </c>
      <c r="L21" s="128">
        <f>+'I.Prielaidu sarasas'!L39</f>
        <v>0</v>
      </c>
      <c r="M21" s="128">
        <f>+'I.Prielaidu sarasas'!M39</f>
        <v>0</v>
      </c>
      <c r="N21" s="128">
        <f>+'I.Prielaidu sarasas'!N39</f>
        <v>0</v>
      </c>
      <c r="O21" s="128">
        <f>+'I.Prielaidu sarasas'!O39</f>
        <v>0</v>
      </c>
      <c r="P21" s="128">
        <f>+'I.Prielaidu sarasas'!P39</f>
        <v>0</v>
      </c>
      <c r="Q21" s="128">
        <f>+'I.Prielaidu sarasas'!Q39</f>
        <v>0</v>
      </c>
      <c r="R21" s="128">
        <f>+'I.Prielaidu sarasas'!R39</f>
        <v>0</v>
      </c>
      <c r="S21" s="128">
        <f>+'I.Prielaidu sarasas'!S39</f>
        <v>0</v>
      </c>
      <c r="T21" s="128">
        <f>+'I.Prielaidu sarasas'!T39</f>
        <v>0</v>
      </c>
      <c r="U21" s="128">
        <f>+'I.Prielaidu sarasas'!U39</f>
        <v>0</v>
      </c>
      <c r="V21" s="128">
        <f>+'I.Prielaidu sarasas'!V39</f>
        <v>0</v>
      </c>
      <c r="W21" s="128">
        <f>+'I.Prielaidu sarasas'!W39</f>
        <v>0</v>
      </c>
      <c r="X21" s="128">
        <f>+'I.Prielaidu sarasas'!X39</f>
        <v>0</v>
      </c>
      <c r="Y21" s="127">
        <f>+'I.Prielaidu sarasas'!Y39</f>
        <v>0</v>
      </c>
      <c r="Z21" s="127">
        <f>+'I.Prielaidu sarasas'!Z39</f>
        <v>0</v>
      </c>
      <c r="AA21" s="127">
        <f>+'I.Prielaidu sarasas'!AA39</f>
        <v>0</v>
      </c>
      <c r="AB21" s="127">
        <f>+'I.Prielaidu sarasas'!AB39</f>
        <v>0</v>
      </c>
    </row>
    <row r="22" spans="1:28" ht="20.45" hidden="1" customHeight="1" outlineLevel="2" x14ac:dyDescent="0.25">
      <c r="A22" s="61" t="s">
        <v>48</v>
      </c>
      <c r="B22" s="115" t="str">
        <f>+'I.Prielaidu sarasas'!B40</f>
        <v>Sveikatos apsauga</v>
      </c>
      <c r="C22" s="128">
        <f>+'I.Prielaidu sarasas'!C40</f>
        <v>0</v>
      </c>
      <c r="D22" s="128">
        <f>+'I.Prielaidu sarasas'!D40</f>
        <v>0</v>
      </c>
      <c r="E22" s="128">
        <f>+'I.Prielaidu sarasas'!E40</f>
        <v>0</v>
      </c>
      <c r="F22" s="128">
        <f>+'I.Prielaidu sarasas'!F40</f>
        <v>0</v>
      </c>
      <c r="G22" s="128">
        <f>+'I.Prielaidu sarasas'!G40</f>
        <v>0</v>
      </c>
      <c r="H22" s="128">
        <f>+'I.Prielaidu sarasas'!H40</f>
        <v>0</v>
      </c>
      <c r="I22" s="128">
        <f>+'I.Prielaidu sarasas'!I40</f>
        <v>0</v>
      </c>
      <c r="J22" s="128">
        <f>+'I.Prielaidu sarasas'!J40</f>
        <v>0</v>
      </c>
      <c r="K22" s="128">
        <f>+'I.Prielaidu sarasas'!K40</f>
        <v>0</v>
      </c>
      <c r="L22" s="128">
        <f>+'I.Prielaidu sarasas'!L40</f>
        <v>0</v>
      </c>
      <c r="M22" s="128">
        <f>+'I.Prielaidu sarasas'!M40</f>
        <v>0</v>
      </c>
      <c r="N22" s="128">
        <f>+'I.Prielaidu sarasas'!N40</f>
        <v>0</v>
      </c>
      <c r="O22" s="128">
        <f>+'I.Prielaidu sarasas'!O40</f>
        <v>0</v>
      </c>
      <c r="P22" s="128">
        <f>+'I.Prielaidu sarasas'!P40</f>
        <v>0</v>
      </c>
      <c r="Q22" s="128">
        <f>+'I.Prielaidu sarasas'!Q40</f>
        <v>0</v>
      </c>
      <c r="R22" s="128">
        <f>+'I.Prielaidu sarasas'!R40</f>
        <v>0</v>
      </c>
      <c r="S22" s="128">
        <f>+'I.Prielaidu sarasas'!S40</f>
        <v>0</v>
      </c>
      <c r="T22" s="128">
        <f>+'I.Prielaidu sarasas'!T40</f>
        <v>0</v>
      </c>
      <c r="U22" s="128">
        <f>+'I.Prielaidu sarasas'!U40</f>
        <v>0</v>
      </c>
      <c r="V22" s="128">
        <f>+'I.Prielaidu sarasas'!V40</f>
        <v>0</v>
      </c>
      <c r="W22" s="128">
        <f>+'I.Prielaidu sarasas'!W40</f>
        <v>0</v>
      </c>
      <c r="X22" s="128">
        <f>+'I.Prielaidu sarasas'!X40</f>
        <v>0</v>
      </c>
      <c r="Y22" s="127">
        <f>+'I.Prielaidu sarasas'!Y40</f>
        <v>0</v>
      </c>
      <c r="Z22" s="127">
        <f>+'I.Prielaidu sarasas'!Z40</f>
        <v>0</v>
      </c>
      <c r="AA22" s="127">
        <f>+'I.Prielaidu sarasas'!AA40</f>
        <v>0</v>
      </c>
      <c r="AB22" s="127">
        <f>+'I.Prielaidu sarasas'!AB40</f>
        <v>0</v>
      </c>
    </row>
    <row r="23" spans="1:28" ht="20.45" hidden="1" customHeight="1" outlineLevel="2" x14ac:dyDescent="0.25">
      <c r="A23" s="61" t="s">
        <v>49</v>
      </c>
      <c r="B23" s="115" t="str">
        <f>+'I.Prielaidu sarasas'!B41</f>
        <v>Poilsis, kultūra ir religija</v>
      </c>
      <c r="C23" s="128">
        <f>+'I.Prielaidu sarasas'!C41</f>
        <v>0</v>
      </c>
      <c r="D23" s="128">
        <f>+'I.Prielaidu sarasas'!D41</f>
        <v>0</v>
      </c>
      <c r="E23" s="128">
        <f>+'I.Prielaidu sarasas'!E41</f>
        <v>0</v>
      </c>
      <c r="F23" s="128">
        <f>+'I.Prielaidu sarasas'!F41</f>
        <v>0</v>
      </c>
      <c r="G23" s="128">
        <f>+'I.Prielaidu sarasas'!G41</f>
        <v>0</v>
      </c>
      <c r="H23" s="128">
        <f>+'I.Prielaidu sarasas'!H41</f>
        <v>0</v>
      </c>
      <c r="I23" s="128">
        <f>+'I.Prielaidu sarasas'!I41</f>
        <v>0</v>
      </c>
      <c r="J23" s="128">
        <f>+'I.Prielaidu sarasas'!J41</f>
        <v>0</v>
      </c>
      <c r="K23" s="128">
        <f>+'I.Prielaidu sarasas'!K41</f>
        <v>0</v>
      </c>
      <c r="L23" s="128">
        <f>+'I.Prielaidu sarasas'!L41</f>
        <v>0</v>
      </c>
      <c r="M23" s="128">
        <f>+'I.Prielaidu sarasas'!M41</f>
        <v>0</v>
      </c>
      <c r="N23" s="128">
        <f>+'I.Prielaidu sarasas'!N41</f>
        <v>0</v>
      </c>
      <c r="O23" s="128">
        <f>+'I.Prielaidu sarasas'!O41</f>
        <v>0</v>
      </c>
      <c r="P23" s="128">
        <f>+'I.Prielaidu sarasas'!P41</f>
        <v>0</v>
      </c>
      <c r="Q23" s="128">
        <f>+'I.Prielaidu sarasas'!Q41</f>
        <v>0</v>
      </c>
      <c r="R23" s="128">
        <f>+'I.Prielaidu sarasas'!R41</f>
        <v>0</v>
      </c>
      <c r="S23" s="128">
        <f>+'I.Prielaidu sarasas'!S41</f>
        <v>0</v>
      </c>
      <c r="T23" s="128">
        <f>+'I.Prielaidu sarasas'!T41</f>
        <v>0</v>
      </c>
      <c r="U23" s="128">
        <f>+'I.Prielaidu sarasas'!U41</f>
        <v>0</v>
      </c>
      <c r="V23" s="128">
        <f>+'I.Prielaidu sarasas'!V41</f>
        <v>0</v>
      </c>
      <c r="W23" s="128">
        <f>+'I.Prielaidu sarasas'!W41</f>
        <v>0</v>
      </c>
      <c r="X23" s="128">
        <f>+'I.Prielaidu sarasas'!X41</f>
        <v>0</v>
      </c>
      <c r="Y23" s="127">
        <f>+'I.Prielaidu sarasas'!Y41</f>
        <v>0</v>
      </c>
      <c r="Z23" s="127">
        <f>+'I.Prielaidu sarasas'!Z41</f>
        <v>0</v>
      </c>
      <c r="AA23" s="127">
        <f>+'I.Prielaidu sarasas'!AA41</f>
        <v>0</v>
      </c>
      <c r="AB23" s="127">
        <f>+'I.Prielaidu sarasas'!AB41</f>
        <v>0</v>
      </c>
    </row>
    <row r="24" spans="1:28" ht="20.45" hidden="1" customHeight="1" outlineLevel="2" x14ac:dyDescent="0.25">
      <c r="A24" s="61" t="s">
        <v>50</v>
      </c>
      <c r="B24" s="115" t="str">
        <f>+'I.Prielaidu sarasas'!B42</f>
        <v>Švietimas</v>
      </c>
      <c r="C24" s="128">
        <f>+'I.Prielaidu sarasas'!C42</f>
        <v>0</v>
      </c>
      <c r="D24" s="128">
        <f>+'I.Prielaidu sarasas'!D42</f>
        <v>0</v>
      </c>
      <c r="E24" s="128">
        <f>+'I.Prielaidu sarasas'!E42</f>
        <v>0</v>
      </c>
      <c r="F24" s="128">
        <f>+'I.Prielaidu sarasas'!F42</f>
        <v>0</v>
      </c>
      <c r="G24" s="128">
        <f>+'I.Prielaidu sarasas'!G42</f>
        <v>0</v>
      </c>
      <c r="H24" s="128">
        <f>+'I.Prielaidu sarasas'!H42</f>
        <v>0</v>
      </c>
      <c r="I24" s="128">
        <f>+'I.Prielaidu sarasas'!I42</f>
        <v>0</v>
      </c>
      <c r="J24" s="128">
        <f>+'I.Prielaidu sarasas'!J42</f>
        <v>0</v>
      </c>
      <c r="K24" s="128">
        <f>+'I.Prielaidu sarasas'!K42</f>
        <v>0</v>
      </c>
      <c r="L24" s="128">
        <f>+'I.Prielaidu sarasas'!L42</f>
        <v>0</v>
      </c>
      <c r="M24" s="128">
        <f>+'I.Prielaidu sarasas'!M42</f>
        <v>0</v>
      </c>
      <c r="N24" s="128">
        <f>+'I.Prielaidu sarasas'!N42</f>
        <v>0</v>
      </c>
      <c r="O24" s="128">
        <f>+'I.Prielaidu sarasas'!O42</f>
        <v>0</v>
      </c>
      <c r="P24" s="128">
        <f>+'I.Prielaidu sarasas'!P42</f>
        <v>0</v>
      </c>
      <c r="Q24" s="128">
        <f>+'I.Prielaidu sarasas'!Q42</f>
        <v>0</v>
      </c>
      <c r="R24" s="128">
        <f>+'I.Prielaidu sarasas'!R42</f>
        <v>0</v>
      </c>
      <c r="S24" s="128">
        <f>+'I.Prielaidu sarasas'!S42</f>
        <v>0</v>
      </c>
      <c r="T24" s="128">
        <f>+'I.Prielaidu sarasas'!T42</f>
        <v>0</v>
      </c>
      <c r="U24" s="128">
        <f>+'I.Prielaidu sarasas'!U42</f>
        <v>0</v>
      </c>
      <c r="V24" s="128">
        <f>+'I.Prielaidu sarasas'!V42</f>
        <v>0</v>
      </c>
      <c r="W24" s="128">
        <f>+'I.Prielaidu sarasas'!W42</f>
        <v>0</v>
      </c>
      <c r="X24" s="128">
        <f>+'I.Prielaidu sarasas'!X42</f>
        <v>0</v>
      </c>
      <c r="Y24" s="127">
        <f>+'I.Prielaidu sarasas'!Y42</f>
        <v>0</v>
      </c>
      <c r="Z24" s="127">
        <f>+'I.Prielaidu sarasas'!Z42</f>
        <v>0</v>
      </c>
      <c r="AA24" s="127">
        <f>+'I.Prielaidu sarasas'!AA42</f>
        <v>0</v>
      </c>
      <c r="AB24" s="127">
        <f>+'I.Prielaidu sarasas'!AB42</f>
        <v>0</v>
      </c>
    </row>
    <row r="25" spans="1:28" ht="20.45" hidden="1" customHeight="1" outlineLevel="2" x14ac:dyDescent="0.25">
      <c r="A25" s="61" t="s">
        <v>51</v>
      </c>
      <c r="B25" s="115" t="str">
        <f>+'I.Prielaidu sarasas'!B43</f>
        <v>Sveikatos apsauga</v>
      </c>
      <c r="C25" s="128">
        <f>+'I.Prielaidu sarasas'!C43</f>
        <v>0</v>
      </c>
      <c r="D25" s="128">
        <f>+'I.Prielaidu sarasas'!D43</f>
        <v>0</v>
      </c>
      <c r="E25" s="128">
        <f>+'I.Prielaidu sarasas'!E43</f>
        <v>0</v>
      </c>
      <c r="F25" s="128">
        <f>+'I.Prielaidu sarasas'!F43</f>
        <v>0</v>
      </c>
      <c r="G25" s="128">
        <f>+'I.Prielaidu sarasas'!G43</f>
        <v>0</v>
      </c>
      <c r="H25" s="128">
        <f>+'I.Prielaidu sarasas'!H43</f>
        <v>0</v>
      </c>
      <c r="I25" s="128">
        <f>+'I.Prielaidu sarasas'!I43</f>
        <v>0</v>
      </c>
      <c r="J25" s="128">
        <f>+'I.Prielaidu sarasas'!J43</f>
        <v>0</v>
      </c>
      <c r="K25" s="128">
        <f>+'I.Prielaidu sarasas'!K43</f>
        <v>0</v>
      </c>
      <c r="L25" s="128">
        <f>+'I.Prielaidu sarasas'!L43</f>
        <v>0</v>
      </c>
      <c r="M25" s="128">
        <f>+'I.Prielaidu sarasas'!M43</f>
        <v>0</v>
      </c>
      <c r="N25" s="128">
        <f>+'I.Prielaidu sarasas'!N43</f>
        <v>0</v>
      </c>
      <c r="O25" s="128">
        <f>+'I.Prielaidu sarasas'!O43</f>
        <v>0</v>
      </c>
      <c r="P25" s="128">
        <f>+'I.Prielaidu sarasas'!P43</f>
        <v>0</v>
      </c>
      <c r="Q25" s="128">
        <f>+'I.Prielaidu sarasas'!Q43</f>
        <v>0</v>
      </c>
      <c r="R25" s="128">
        <f>+'I.Prielaidu sarasas'!R43</f>
        <v>0</v>
      </c>
      <c r="S25" s="128">
        <f>+'I.Prielaidu sarasas'!S43</f>
        <v>0</v>
      </c>
      <c r="T25" s="128">
        <f>+'I.Prielaidu sarasas'!T43</f>
        <v>0</v>
      </c>
      <c r="U25" s="128">
        <f>+'I.Prielaidu sarasas'!U43</f>
        <v>0</v>
      </c>
      <c r="V25" s="128">
        <f>+'I.Prielaidu sarasas'!V43</f>
        <v>0</v>
      </c>
      <c r="W25" s="128">
        <f>+'I.Prielaidu sarasas'!W43</f>
        <v>0</v>
      </c>
      <c r="X25" s="128">
        <f>+'I.Prielaidu sarasas'!X43</f>
        <v>0</v>
      </c>
      <c r="Y25" s="127">
        <f>+'I.Prielaidu sarasas'!Y43</f>
        <v>0</v>
      </c>
      <c r="Z25" s="127">
        <f>+'I.Prielaidu sarasas'!Z43</f>
        <v>0</v>
      </c>
      <c r="AA25" s="127">
        <f>+'I.Prielaidu sarasas'!AA43</f>
        <v>0</v>
      </c>
      <c r="AB25" s="127">
        <f>+'I.Prielaidu sarasas'!AB43</f>
        <v>0</v>
      </c>
    </row>
    <row r="26" spans="1:28" ht="20.45" hidden="1" customHeight="1" outlineLevel="2" x14ac:dyDescent="0.25">
      <c r="A26" s="61"/>
      <c r="B26" s="62"/>
      <c r="C26" s="128">
        <f>+'I.Prielaidu sarasas'!C44</f>
        <v>0</v>
      </c>
      <c r="D26" s="128">
        <f>+'I.Prielaidu sarasas'!D44</f>
        <v>0</v>
      </c>
      <c r="E26" s="128">
        <f>+'I.Prielaidu sarasas'!E44</f>
        <v>0</v>
      </c>
      <c r="F26" s="128">
        <f>+'I.Prielaidu sarasas'!F44</f>
        <v>0</v>
      </c>
      <c r="G26" s="128">
        <f>+'I.Prielaidu sarasas'!G44</f>
        <v>0</v>
      </c>
      <c r="H26" s="128">
        <f>+'I.Prielaidu sarasas'!H44</f>
        <v>0</v>
      </c>
      <c r="I26" s="128">
        <f>+'I.Prielaidu sarasas'!I44</f>
        <v>0</v>
      </c>
      <c r="J26" s="128">
        <f>+'I.Prielaidu sarasas'!J44</f>
        <v>0</v>
      </c>
      <c r="K26" s="128">
        <f>+'I.Prielaidu sarasas'!K44</f>
        <v>0</v>
      </c>
      <c r="L26" s="128">
        <f>+'I.Prielaidu sarasas'!L44</f>
        <v>0</v>
      </c>
      <c r="M26" s="128">
        <f>+'I.Prielaidu sarasas'!M44</f>
        <v>0</v>
      </c>
      <c r="N26" s="128">
        <f>+'I.Prielaidu sarasas'!N44</f>
        <v>0</v>
      </c>
      <c r="O26" s="128">
        <f>+'I.Prielaidu sarasas'!O44</f>
        <v>0</v>
      </c>
      <c r="P26" s="128">
        <f>+'I.Prielaidu sarasas'!P44</f>
        <v>0</v>
      </c>
      <c r="Q26" s="128">
        <f>+'I.Prielaidu sarasas'!Q44</f>
        <v>0</v>
      </c>
      <c r="R26" s="128">
        <f>+'I.Prielaidu sarasas'!R44</f>
        <v>0</v>
      </c>
      <c r="S26" s="128">
        <f>+'I.Prielaidu sarasas'!S44</f>
        <v>0</v>
      </c>
      <c r="T26" s="128">
        <f>+'I.Prielaidu sarasas'!T44</f>
        <v>0</v>
      </c>
      <c r="U26" s="128">
        <f>+'I.Prielaidu sarasas'!U44</f>
        <v>0</v>
      </c>
      <c r="V26" s="128">
        <f>+'I.Prielaidu sarasas'!V44</f>
        <v>0</v>
      </c>
      <c r="W26" s="128">
        <f>+'I.Prielaidu sarasas'!W44</f>
        <v>0</v>
      </c>
      <c r="X26" s="128">
        <f>+'I.Prielaidu sarasas'!X44</f>
        <v>0</v>
      </c>
      <c r="Y26" s="127">
        <f>+'I.Prielaidu sarasas'!Y44</f>
        <v>0</v>
      </c>
      <c r="Z26" s="127">
        <f>+'I.Prielaidu sarasas'!Z44</f>
        <v>0</v>
      </c>
      <c r="AA26" s="127">
        <f>+'I.Prielaidu sarasas'!AA44</f>
        <v>0</v>
      </c>
      <c r="AB26" s="127">
        <f>+'I.Prielaidu sarasas'!AB44</f>
        <v>0</v>
      </c>
    </row>
    <row r="27" spans="1:28" ht="20.45" customHeight="1" outlineLevel="1" collapsed="1" x14ac:dyDescent="0.25">
      <c r="A27" s="61" t="s">
        <v>3</v>
      </c>
      <c r="B27" s="62" t="s">
        <v>96</v>
      </c>
      <c r="C27" s="128">
        <f>+C6-C13</f>
        <v>0</v>
      </c>
      <c r="D27" s="128">
        <f t="shared" ref="D27:AB27" si="0">+D6-D13</f>
        <v>0</v>
      </c>
      <c r="E27" s="128">
        <f t="shared" si="0"/>
        <v>0</v>
      </c>
      <c r="F27" s="128">
        <f t="shared" si="0"/>
        <v>0</v>
      </c>
      <c r="G27" s="128">
        <f t="shared" si="0"/>
        <v>0</v>
      </c>
      <c r="H27" s="128">
        <f t="shared" si="0"/>
        <v>0</v>
      </c>
      <c r="I27" s="128">
        <f t="shared" si="0"/>
        <v>0</v>
      </c>
      <c r="J27" s="128">
        <f t="shared" si="0"/>
        <v>0</v>
      </c>
      <c r="K27" s="128">
        <f t="shared" si="0"/>
        <v>0</v>
      </c>
      <c r="L27" s="128">
        <f t="shared" si="0"/>
        <v>0</v>
      </c>
      <c r="M27" s="128">
        <f t="shared" si="0"/>
        <v>0</v>
      </c>
      <c r="N27" s="128">
        <f t="shared" si="0"/>
        <v>0</v>
      </c>
      <c r="O27" s="128">
        <f t="shared" si="0"/>
        <v>0</v>
      </c>
      <c r="P27" s="128">
        <f t="shared" si="0"/>
        <v>0</v>
      </c>
      <c r="Q27" s="128">
        <f t="shared" si="0"/>
        <v>0</v>
      </c>
      <c r="R27" s="128">
        <f t="shared" si="0"/>
        <v>0</v>
      </c>
      <c r="S27" s="128">
        <f t="shared" si="0"/>
        <v>0</v>
      </c>
      <c r="T27" s="128">
        <f t="shared" si="0"/>
        <v>0</v>
      </c>
      <c r="U27" s="128">
        <f t="shared" si="0"/>
        <v>0</v>
      </c>
      <c r="V27" s="128">
        <f t="shared" si="0"/>
        <v>0</v>
      </c>
      <c r="W27" s="128">
        <f t="shared" si="0"/>
        <v>0</v>
      </c>
      <c r="X27" s="128">
        <f t="shared" si="0"/>
        <v>0</v>
      </c>
      <c r="Y27" s="127">
        <f t="shared" si="0"/>
        <v>0</v>
      </c>
      <c r="Z27" s="127">
        <f t="shared" si="0"/>
        <v>0</v>
      </c>
      <c r="AA27" s="127">
        <f t="shared" si="0"/>
        <v>0</v>
      </c>
      <c r="AB27" s="127">
        <f t="shared" si="0"/>
        <v>0</v>
      </c>
    </row>
    <row r="28" spans="1:28" ht="20.45" customHeight="1" outlineLevel="1" x14ac:dyDescent="0.25">
      <c r="A28" s="61" t="s">
        <v>4</v>
      </c>
      <c r="B28" s="61" t="s">
        <v>9</v>
      </c>
      <c r="C28" s="128">
        <f>+'IV.Savivaldybės rezervai'!$G$8</f>
        <v>0</v>
      </c>
      <c r="D28" s="128">
        <f>+'IV.Savivaldybės rezervai'!$G$9</f>
        <v>0</v>
      </c>
      <c r="E28" s="128">
        <f>+'IV.Savivaldybės rezervai'!$G$10</f>
        <v>0</v>
      </c>
      <c r="F28" s="128">
        <f>+'IV.Savivaldybės rezervai'!$G$11</f>
        <v>0</v>
      </c>
      <c r="G28" s="128">
        <f>+'IV.Savivaldybės rezervai'!$G$12</f>
        <v>0</v>
      </c>
      <c r="H28" s="128">
        <f>+'IV.Savivaldybės rezervai'!$G$13</f>
        <v>0</v>
      </c>
      <c r="I28" s="128">
        <f>+'IV.Savivaldybės rezervai'!$G$14</f>
        <v>0</v>
      </c>
      <c r="J28" s="128">
        <f>+'IV.Savivaldybės rezervai'!$G$15</f>
        <v>0</v>
      </c>
      <c r="K28" s="128">
        <f>+'IV.Savivaldybės rezervai'!$G$16</f>
        <v>0</v>
      </c>
      <c r="L28" s="128">
        <f>+'IV.Savivaldybės rezervai'!$G$17</f>
        <v>0</v>
      </c>
      <c r="M28" s="128">
        <f>+'IV.Savivaldybės rezervai'!$G$18</f>
        <v>0</v>
      </c>
      <c r="N28" s="128">
        <f>+'IV.Savivaldybės rezervai'!$G$19</f>
        <v>0</v>
      </c>
      <c r="O28" s="128">
        <f>+'IV.Savivaldybės rezervai'!$G$20</f>
        <v>0</v>
      </c>
      <c r="P28" s="128">
        <f>+'IV.Savivaldybės rezervai'!$G$21</f>
        <v>0</v>
      </c>
      <c r="Q28" s="128">
        <f>+'IV.Savivaldybės rezervai'!$G$22</f>
        <v>0</v>
      </c>
      <c r="R28" s="128">
        <f>+'IV.Savivaldybės rezervai'!$G$23</f>
        <v>0</v>
      </c>
      <c r="S28" s="128">
        <f>+'IV.Savivaldybės rezervai'!$G$24</f>
        <v>0</v>
      </c>
      <c r="T28" s="128">
        <f>+'IV.Savivaldybės rezervai'!$G$25</f>
        <v>0</v>
      </c>
      <c r="U28" s="128">
        <f>+'IV.Savivaldybės rezervai'!$G$26</f>
        <v>0</v>
      </c>
      <c r="V28" s="128">
        <f>+'IV.Savivaldybės rezervai'!$G$27</f>
        <v>0</v>
      </c>
      <c r="W28" s="128">
        <f>+'IV.Savivaldybės rezervai'!$G$28</f>
        <v>0</v>
      </c>
      <c r="X28" s="128">
        <f>+'IV.Savivaldybės rezervai'!$G$29</f>
        <v>0</v>
      </c>
      <c r="Y28" s="127">
        <f>+'IV.Savivaldybės rezervai'!$G$30</f>
        <v>0</v>
      </c>
      <c r="Z28" s="127">
        <f>+'IV.Savivaldybės rezervai'!$G$31</f>
        <v>0</v>
      </c>
      <c r="AA28" s="127">
        <f>+'IV.Savivaldybės rezervai'!$G$32</f>
        <v>0</v>
      </c>
      <c r="AB28" s="127">
        <f>+'IV.Savivaldybės rezervai'!$G$33</f>
        <v>0</v>
      </c>
    </row>
    <row r="29" spans="1:28" ht="20.45" customHeight="1" outlineLevel="1" x14ac:dyDescent="0.25">
      <c r="A29" s="61" t="s">
        <v>6</v>
      </c>
      <c r="B29" s="61" t="s">
        <v>10</v>
      </c>
      <c r="C29" s="128">
        <f>'II.Neapibrėžtieji įsipareigojim'!E8+'III. NĮ VPSP projektai'!E39</f>
        <v>0</v>
      </c>
      <c r="D29" s="128">
        <f>'II.Neapibrėžtieji įsipareigojim'!$E9+'III. NĮ VPSP projektai'!$E40</f>
        <v>0</v>
      </c>
      <c r="E29" s="128">
        <f>'II.Neapibrėžtieji įsipareigojim'!$E10+'III. NĮ VPSP projektai'!$E41</f>
        <v>0</v>
      </c>
      <c r="F29" s="128">
        <f>'II.Neapibrėžtieji įsipareigojim'!$E11+'III. NĮ VPSP projektai'!$E42</f>
        <v>0</v>
      </c>
      <c r="G29" s="128">
        <f>'II.Neapibrėžtieji įsipareigojim'!$E12+'III. NĮ VPSP projektai'!$E43</f>
        <v>0</v>
      </c>
      <c r="H29" s="128">
        <f>'II.Neapibrėžtieji įsipareigojim'!$E13+'III. NĮ VPSP projektai'!$E44</f>
        <v>0</v>
      </c>
      <c r="I29" s="128">
        <f>'II.Neapibrėžtieji įsipareigojim'!$E14+'III. NĮ VPSP projektai'!$E45</f>
        <v>0</v>
      </c>
      <c r="J29" s="128">
        <f>'II.Neapibrėžtieji įsipareigojim'!$E15+'III. NĮ VPSP projektai'!$E46</f>
        <v>0</v>
      </c>
      <c r="K29" s="128">
        <f>'II.Neapibrėžtieji įsipareigojim'!$E16+'III. NĮ VPSP projektai'!$E47</f>
        <v>0</v>
      </c>
      <c r="L29" s="128">
        <f>'II.Neapibrėžtieji įsipareigojim'!$E17+'III. NĮ VPSP projektai'!$E48</f>
        <v>0</v>
      </c>
      <c r="M29" s="128">
        <f>'II.Neapibrėžtieji įsipareigojim'!$E18+'III. NĮ VPSP projektai'!$E49</f>
        <v>0</v>
      </c>
      <c r="N29" s="128">
        <f>'II.Neapibrėžtieji įsipareigojim'!$E19+'III. NĮ VPSP projektai'!$E50</f>
        <v>0</v>
      </c>
      <c r="O29" s="128">
        <f>'II.Neapibrėžtieji įsipareigojim'!$E20+'III. NĮ VPSP projektai'!$E51</f>
        <v>0</v>
      </c>
      <c r="P29" s="128">
        <f>'II.Neapibrėžtieji įsipareigojim'!$E21+'III. NĮ VPSP projektai'!$E52</f>
        <v>0</v>
      </c>
      <c r="Q29" s="128">
        <f>'II.Neapibrėžtieji įsipareigojim'!$E22+'III. NĮ VPSP projektai'!$E53</f>
        <v>0</v>
      </c>
      <c r="R29" s="128">
        <f>'II.Neapibrėžtieji įsipareigojim'!$E23+'III. NĮ VPSP projektai'!$E54</f>
        <v>0</v>
      </c>
      <c r="S29" s="128">
        <f>'II.Neapibrėžtieji įsipareigojim'!$E24+'III. NĮ VPSP projektai'!$E55</f>
        <v>0</v>
      </c>
      <c r="T29" s="128">
        <f>'II.Neapibrėžtieji įsipareigojim'!$E25+'III. NĮ VPSP projektai'!$E56</f>
        <v>0</v>
      </c>
      <c r="U29" s="128">
        <f>'II.Neapibrėžtieji įsipareigojim'!$E26+'III. NĮ VPSP projektai'!$E57</f>
        <v>0</v>
      </c>
      <c r="V29" s="128">
        <f>'II.Neapibrėžtieji įsipareigojim'!$E27+'III. NĮ VPSP projektai'!$E58</f>
        <v>0</v>
      </c>
      <c r="W29" s="128">
        <f>'II.Neapibrėžtieji įsipareigojim'!$E28+'III. NĮ VPSP projektai'!$E59</f>
        <v>0</v>
      </c>
      <c r="X29" s="128">
        <f>'II.Neapibrėžtieji įsipareigojim'!$E29+'III. NĮ VPSP projektai'!$E60</f>
        <v>0</v>
      </c>
      <c r="Y29" s="127">
        <f>'II.Neapibrėžtieji įsipareigojim'!$E30+'III. NĮ VPSP projektai'!$E61</f>
        <v>0</v>
      </c>
      <c r="Z29" s="127">
        <f>'II.Neapibrėžtieji įsipareigojim'!$E31+'III. NĮ VPSP projektai'!$E62</f>
        <v>0</v>
      </c>
      <c r="AA29" s="127">
        <f>'II.Neapibrėžtieji įsipareigojim'!$E32+'III. NĮ VPSP projektai'!$E63</f>
        <v>0</v>
      </c>
      <c r="AB29" s="127">
        <f>'II.Neapibrėžtieji įsipareigojim'!$E34+'III. NĮ VPSP projektai'!$E64</f>
        <v>0</v>
      </c>
    </row>
    <row r="30" spans="1:28" ht="29.45" customHeight="1" outlineLevel="1" x14ac:dyDescent="0.25">
      <c r="A30" s="61" t="s">
        <v>7</v>
      </c>
      <c r="B30" s="63" t="s">
        <v>212</v>
      </c>
      <c r="C30" s="128">
        <f>+'V.Garantijų sumos'!$E8</f>
        <v>0</v>
      </c>
      <c r="D30" s="128">
        <f>+'V.Garantijų sumos'!$E9</f>
        <v>0</v>
      </c>
      <c r="E30" s="128">
        <f>+'V.Garantijų sumos'!$E10</f>
        <v>0</v>
      </c>
      <c r="F30" s="128">
        <f>+'V.Garantijų sumos'!$E11</f>
        <v>0</v>
      </c>
      <c r="G30" s="128">
        <f>+'V.Garantijų sumos'!$E12</f>
        <v>0</v>
      </c>
      <c r="H30" s="128">
        <f>+'V.Garantijų sumos'!$E13</f>
        <v>0</v>
      </c>
      <c r="I30" s="128">
        <f>+'V.Garantijų sumos'!$E14</f>
        <v>0</v>
      </c>
      <c r="J30" s="128">
        <f>+'V.Garantijų sumos'!$E15</f>
        <v>0</v>
      </c>
      <c r="K30" s="128">
        <f>+'V.Garantijų sumos'!$E16</f>
        <v>0</v>
      </c>
      <c r="L30" s="128">
        <f>+'V.Garantijų sumos'!$E17</f>
        <v>0</v>
      </c>
      <c r="M30" s="128">
        <f>+'V.Garantijų sumos'!$E18</f>
        <v>0</v>
      </c>
      <c r="N30" s="128">
        <f>+'V.Garantijų sumos'!$E19</f>
        <v>0</v>
      </c>
      <c r="O30" s="128">
        <f>+'V.Garantijų sumos'!$E20</f>
        <v>0</v>
      </c>
      <c r="P30" s="128">
        <f>+'V.Garantijų sumos'!$E21</f>
        <v>0</v>
      </c>
      <c r="Q30" s="128">
        <f>+'V.Garantijų sumos'!$E22</f>
        <v>0</v>
      </c>
      <c r="R30" s="128">
        <f>+'V.Garantijų sumos'!$E23</f>
        <v>0</v>
      </c>
      <c r="S30" s="128">
        <f>+'V.Garantijų sumos'!$E24</f>
        <v>0</v>
      </c>
      <c r="T30" s="128">
        <f>+'V.Garantijų sumos'!$E25</f>
        <v>0</v>
      </c>
      <c r="U30" s="128">
        <f>+'V.Garantijų sumos'!$E26</f>
        <v>0</v>
      </c>
      <c r="V30" s="128">
        <f>+'V.Garantijų sumos'!$E27</f>
        <v>0</v>
      </c>
      <c r="W30" s="128">
        <f>+'V.Garantijų sumos'!$E28</f>
        <v>0</v>
      </c>
      <c r="X30" s="128">
        <f>+'V.Garantijų sumos'!$E29</f>
        <v>0</v>
      </c>
      <c r="Y30" s="127">
        <f>+'V.Garantijų sumos'!$E30</f>
        <v>0</v>
      </c>
      <c r="Z30" s="127">
        <f>+'V.Garantijų sumos'!$E31</f>
        <v>0</v>
      </c>
      <c r="AA30" s="127">
        <f>+'V.Garantijų sumos'!$E32</f>
        <v>0</v>
      </c>
      <c r="AB30" s="127">
        <f>+'V.Garantijų sumos'!$E33</f>
        <v>0</v>
      </c>
    </row>
    <row r="31" spans="1:28" ht="20.45" customHeight="1" outlineLevel="1" x14ac:dyDescent="0.25">
      <c r="A31" s="61" t="s">
        <v>8</v>
      </c>
      <c r="B31" s="63" t="s">
        <v>228</v>
      </c>
      <c r="C31" s="128">
        <f>+C9*10%</f>
        <v>0</v>
      </c>
      <c r="D31" s="128">
        <f t="shared" ref="D31:AB31" si="1">+D9*10%</f>
        <v>0</v>
      </c>
      <c r="E31" s="128">
        <f t="shared" si="1"/>
        <v>0</v>
      </c>
      <c r="F31" s="128">
        <f t="shared" si="1"/>
        <v>0</v>
      </c>
      <c r="G31" s="128">
        <f t="shared" si="1"/>
        <v>0</v>
      </c>
      <c r="H31" s="128">
        <f t="shared" si="1"/>
        <v>0</v>
      </c>
      <c r="I31" s="128">
        <f t="shared" si="1"/>
        <v>0</v>
      </c>
      <c r="J31" s="128">
        <f t="shared" si="1"/>
        <v>0</v>
      </c>
      <c r="K31" s="128">
        <f t="shared" si="1"/>
        <v>0</v>
      </c>
      <c r="L31" s="128">
        <f t="shared" si="1"/>
        <v>0</v>
      </c>
      <c r="M31" s="128">
        <f t="shared" si="1"/>
        <v>0</v>
      </c>
      <c r="N31" s="128">
        <f t="shared" si="1"/>
        <v>0</v>
      </c>
      <c r="O31" s="128">
        <f t="shared" si="1"/>
        <v>0</v>
      </c>
      <c r="P31" s="128">
        <f t="shared" si="1"/>
        <v>0</v>
      </c>
      <c r="Q31" s="128">
        <f t="shared" si="1"/>
        <v>0</v>
      </c>
      <c r="R31" s="128">
        <f t="shared" si="1"/>
        <v>0</v>
      </c>
      <c r="S31" s="128">
        <f t="shared" si="1"/>
        <v>0</v>
      </c>
      <c r="T31" s="128">
        <f t="shared" si="1"/>
        <v>0</v>
      </c>
      <c r="U31" s="128">
        <f t="shared" si="1"/>
        <v>0</v>
      </c>
      <c r="V31" s="128">
        <f t="shared" si="1"/>
        <v>0</v>
      </c>
      <c r="W31" s="128">
        <f t="shared" si="1"/>
        <v>0</v>
      </c>
      <c r="X31" s="128">
        <f t="shared" si="1"/>
        <v>0</v>
      </c>
      <c r="Y31" s="127">
        <f t="shared" si="1"/>
        <v>0</v>
      </c>
      <c r="Z31" s="127">
        <f t="shared" si="1"/>
        <v>0</v>
      </c>
      <c r="AA31" s="127">
        <f t="shared" si="1"/>
        <v>0</v>
      </c>
      <c r="AB31" s="127">
        <f t="shared" si="1"/>
        <v>0</v>
      </c>
    </row>
    <row r="32" spans="1:28" ht="22.5" customHeight="1" x14ac:dyDescent="0.25">
      <c r="A32" s="61" t="s">
        <v>11</v>
      </c>
      <c r="B32" s="63" t="s">
        <v>105</v>
      </c>
      <c r="C32" s="128" t="e">
        <f>+'I.Prielaidu sarasas'!C46*100/Rezultatai!C9</f>
        <v>#DIV/0!</v>
      </c>
      <c r="D32" s="128" t="e">
        <f>+'I.Prielaidu sarasas'!D46*100/Rezultatai!D9</f>
        <v>#DIV/0!</v>
      </c>
      <c r="E32" s="128" t="e">
        <f>+'I.Prielaidu sarasas'!E46*100/Rezultatai!E9</f>
        <v>#DIV/0!</v>
      </c>
      <c r="F32" s="128" t="e">
        <f>+'I.Prielaidu sarasas'!F46*100/Rezultatai!F9</f>
        <v>#DIV/0!</v>
      </c>
      <c r="G32" s="128" t="e">
        <f>+'I.Prielaidu sarasas'!G46*100/Rezultatai!G9</f>
        <v>#DIV/0!</v>
      </c>
      <c r="H32" s="128" t="e">
        <f>+'I.Prielaidu sarasas'!H46*100/Rezultatai!H9</f>
        <v>#DIV/0!</v>
      </c>
      <c r="I32" s="128" t="e">
        <f>+'I.Prielaidu sarasas'!I46*100/Rezultatai!I9</f>
        <v>#DIV/0!</v>
      </c>
      <c r="J32" s="128" t="e">
        <f>+'I.Prielaidu sarasas'!J46*100/Rezultatai!J9</f>
        <v>#DIV/0!</v>
      </c>
      <c r="K32" s="128" t="e">
        <f>+'I.Prielaidu sarasas'!K46*100/Rezultatai!K9</f>
        <v>#DIV/0!</v>
      </c>
      <c r="L32" s="128" t="e">
        <f>+'I.Prielaidu sarasas'!L46*100/Rezultatai!L9</f>
        <v>#DIV/0!</v>
      </c>
      <c r="M32" s="128" t="e">
        <f>+'I.Prielaidu sarasas'!M46*100/Rezultatai!M9</f>
        <v>#DIV/0!</v>
      </c>
      <c r="N32" s="128" t="e">
        <f>+'I.Prielaidu sarasas'!N46*100/Rezultatai!N9</f>
        <v>#DIV/0!</v>
      </c>
      <c r="O32" s="128" t="e">
        <f>+'I.Prielaidu sarasas'!O46*100/Rezultatai!O9</f>
        <v>#DIV/0!</v>
      </c>
      <c r="P32" s="128" t="e">
        <f>+'I.Prielaidu sarasas'!P46*100/Rezultatai!P9</f>
        <v>#DIV/0!</v>
      </c>
      <c r="Q32" s="128" t="e">
        <f>+'I.Prielaidu sarasas'!Q46*100/Rezultatai!Q9</f>
        <v>#DIV/0!</v>
      </c>
      <c r="R32" s="128" t="e">
        <f>+'I.Prielaidu sarasas'!R46*100/Rezultatai!R9</f>
        <v>#DIV/0!</v>
      </c>
      <c r="S32" s="128" t="e">
        <f>+'I.Prielaidu sarasas'!S46*100/Rezultatai!S9</f>
        <v>#DIV/0!</v>
      </c>
      <c r="T32" s="128" t="e">
        <f>+'I.Prielaidu sarasas'!T46*100/Rezultatai!T9</f>
        <v>#DIV/0!</v>
      </c>
      <c r="U32" s="128" t="e">
        <f>+'I.Prielaidu sarasas'!U46*100/Rezultatai!U9</f>
        <v>#DIV/0!</v>
      </c>
      <c r="V32" s="128" t="e">
        <f>+'I.Prielaidu sarasas'!V46*100/Rezultatai!V9</f>
        <v>#DIV/0!</v>
      </c>
      <c r="W32" s="128" t="e">
        <f>+'I.Prielaidu sarasas'!W46*100/Rezultatai!W9</f>
        <v>#DIV/0!</v>
      </c>
      <c r="X32" s="128" t="e">
        <f>+'I.Prielaidu sarasas'!X46*100/Rezultatai!X9</f>
        <v>#DIV/0!</v>
      </c>
      <c r="Y32" s="127" t="e">
        <f>+'I.Prielaidu sarasas'!Y46*100/Rezultatai!Y9</f>
        <v>#DIV/0!</v>
      </c>
      <c r="Z32" s="127" t="e">
        <f>+'I.Prielaidu sarasas'!Z46*100/Rezultatai!Z9</f>
        <v>#DIV/0!</v>
      </c>
      <c r="AA32" s="127" t="e">
        <f>+'I.Prielaidu sarasas'!AA46*100/Rezultatai!AA9</f>
        <v>#DIV/0!</v>
      </c>
      <c r="AB32" s="127" t="e">
        <f>+'I.Prielaidu sarasas'!AB46*100/Rezultatai!AB9</f>
        <v>#DIV/0!</v>
      </c>
    </row>
    <row r="33" spans="1:181" ht="21.95" customHeight="1" outlineLevel="1" x14ac:dyDescent="0.25">
      <c r="A33" s="61" t="s">
        <v>111</v>
      </c>
      <c r="B33" s="63" t="s">
        <v>227</v>
      </c>
      <c r="C33" s="128">
        <f>+C9*6%</f>
        <v>0</v>
      </c>
      <c r="D33" s="128">
        <f t="shared" ref="D33:AB33" si="2">+D9*6%</f>
        <v>0</v>
      </c>
      <c r="E33" s="128">
        <f t="shared" si="2"/>
        <v>0</v>
      </c>
      <c r="F33" s="128">
        <f t="shared" si="2"/>
        <v>0</v>
      </c>
      <c r="G33" s="128">
        <f t="shared" si="2"/>
        <v>0</v>
      </c>
      <c r="H33" s="128">
        <f t="shared" si="2"/>
        <v>0</v>
      </c>
      <c r="I33" s="128">
        <f t="shared" si="2"/>
        <v>0</v>
      </c>
      <c r="J33" s="128">
        <f t="shared" si="2"/>
        <v>0</v>
      </c>
      <c r="K33" s="128">
        <f t="shared" si="2"/>
        <v>0</v>
      </c>
      <c r="L33" s="128">
        <f t="shared" si="2"/>
        <v>0</v>
      </c>
      <c r="M33" s="128">
        <f t="shared" si="2"/>
        <v>0</v>
      </c>
      <c r="N33" s="128">
        <f t="shared" si="2"/>
        <v>0</v>
      </c>
      <c r="O33" s="128">
        <f t="shared" si="2"/>
        <v>0</v>
      </c>
      <c r="P33" s="128">
        <f t="shared" si="2"/>
        <v>0</v>
      </c>
      <c r="Q33" s="128">
        <f t="shared" si="2"/>
        <v>0</v>
      </c>
      <c r="R33" s="128">
        <f t="shared" si="2"/>
        <v>0</v>
      </c>
      <c r="S33" s="128">
        <f t="shared" si="2"/>
        <v>0</v>
      </c>
      <c r="T33" s="128">
        <f t="shared" si="2"/>
        <v>0</v>
      </c>
      <c r="U33" s="128">
        <f t="shared" si="2"/>
        <v>0</v>
      </c>
      <c r="V33" s="128">
        <f t="shared" si="2"/>
        <v>0</v>
      </c>
      <c r="W33" s="128">
        <f t="shared" si="2"/>
        <v>0</v>
      </c>
      <c r="X33" s="128">
        <f t="shared" si="2"/>
        <v>0</v>
      </c>
      <c r="Y33" s="127">
        <f t="shared" si="2"/>
        <v>0</v>
      </c>
      <c r="Z33" s="127">
        <f t="shared" si="2"/>
        <v>0</v>
      </c>
      <c r="AA33" s="127">
        <f t="shared" si="2"/>
        <v>0</v>
      </c>
      <c r="AB33" s="127">
        <f t="shared" si="2"/>
        <v>0</v>
      </c>
    </row>
    <row r="34" spans="1:181" s="5" customFormat="1" ht="33.950000000000003" customHeight="1" x14ac:dyDescent="0.25">
      <c r="A34" s="61" t="s">
        <v>112</v>
      </c>
      <c r="B34" s="63" t="s">
        <v>107</v>
      </c>
      <c r="C34" s="128" t="e">
        <f>+C30*100%/C9</f>
        <v>#DIV/0!</v>
      </c>
      <c r="D34" s="128" t="e">
        <f t="shared" ref="D34:AB34" si="3">+D30*100%/D9</f>
        <v>#DIV/0!</v>
      </c>
      <c r="E34" s="128" t="e">
        <f t="shared" si="3"/>
        <v>#DIV/0!</v>
      </c>
      <c r="F34" s="128" t="e">
        <f t="shared" si="3"/>
        <v>#DIV/0!</v>
      </c>
      <c r="G34" s="128" t="e">
        <f t="shared" si="3"/>
        <v>#DIV/0!</v>
      </c>
      <c r="H34" s="128" t="e">
        <f t="shared" si="3"/>
        <v>#DIV/0!</v>
      </c>
      <c r="I34" s="128" t="e">
        <f t="shared" si="3"/>
        <v>#DIV/0!</v>
      </c>
      <c r="J34" s="128" t="e">
        <f t="shared" si="3"/>
        <v>#DIV/0!</v>
      </c>
      <c r="K34" s="128" t="e">
        <f t="shared" si="3"/>
        <v>#DIV/0!</v>
      </c>
      <c r="L34" s="128" t="e">
        <f t="shared" si="3"/>
        <v>#DIV/0!</v>
      </c>
      <c r="M34" s="128" t="e">
        <f t="shared" si="3"/>
        <v>#DIV/0!</v>
      </c>
      <c r="N34" s="128" t="e">
        <f t="shared" si="3"/>
        <v>#DIV/0!</v>
      </c>
      <c r="O34" s="128" t="e">
        <f t="shared" si="3"/>
        <v>#DIV/0!</v>
      </c>
      <c r="P34" s="128" t="e">
        <f t="shared" si="3"/>
        <v>#DIV/0!</v>
      </c>
      <c r="Q34" s="128" t="e">
        <f t="shared" si="3"/>
        <v>#DIV/0!</v>
      </c>
      <c r="R34" s="128" t="e">
        <f t="shared" si="3"/>
        <v>#DIV/0!</v>
      </c>
      <c r="S34" s="128" t="e">
        <f t="shared" si="3"/>
        <v>#DIV/0!</v>
      </c>
      <c r="T34" s="128" t="e">
        <f t="shared" si="3"/>
        <v>#DIV/0!</v>
      </c>
      <c r="U34" s="128" t="e">
        <f t="shared" si="3"/>
        <v>#DIV/0!</v>
      </c>
      <c r="V34" s="128" t="e">
        <f t="shared" si="3"/>
        <v>#DIV/0!</v>
      </c>
      <c r="W34" s="128" t="e">
        <f t="shared" si="3"/>
        <v>#DIV/0!</v>
      </c>
      <c r="X34" s="128" t="e">
        <f t="shared" si="3"/>
        <v>#DIV/0!</v>
      </c>
      <c r="Y34" s="127" t="e">
        <f t="shared" si="3"/>
        <v>#DIV/0!</v>
      </c>
      <c r="Z34" s="127" t="e">
        <f t="shared" si="3"/>
        <v>#DIV/0!</v>
      </c>
      <c r="AA34" s="127" t="e">
        <f t="shared" si="3"/>
        <v>#DIV/0!</v>
      </c>
      <c r="AB34" s="127" t="e">
        <f t="shared" si="3"/>
        <v>#DIV/0!</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row>
    <row r="35" spans="1:181" s="5" customFormat="1" ht="27.6" customHeight="1" x14ac:dyDescent="0.25">
      <c r="A35" s="61" t="s">
        <v>113</v>
      </c>
      <c r="B35" s="63" t="s">
        <v>106</v>
      </c>
      <c r="C35" s="128" t="e">
        <f>+C29*100%/C13</f>
        <v>#DIV/0!</v>
      </c>
      <c r="D35" s="128" t="e">
        <f t="shared" ref="D35:AB35" si="4">+D29*100%/D13</f>
        <v>#DIV/0!</v>
      </c>
      <c r="E35" s="128" t="e">
        <f t="shared" si="4"/>
        <v>#DIV/0!</v>
      </c>
      <c r="F35" s="128" t="e">
        <f t="shared" si="4"/>
        <v>#DIV/0!</v>
      </c>
      <c r="G35" s="129" t="e">
        <f t="shared" si="4"/>
        <v>#DIV/0!</v>
      </c>
      <c r="H35" s="130" t="e">
        <f t="shared" si="4"/>
        <v>#DIV/0!</v>
      </c>
      <c r="I35" s="128" t="e">
        <f t="shared" si="4"/>
        <v>#DIV/0!</v>
      </c>
      <c r="J35" s="128" t="e">
        <f t="shared" si="4"/>
        <v>#DIV/0!</v>
      </c>
      <c r="K35" s="128" t="e">
        <f t="shared" si="4"/>
        <v>#DIV/0!</v>
      </c>
      <c r="L35" s="128" t="e">
        <f t="shared" si="4"/>
        <v>#DIV/0!</v>
      </c>
      <c r="M35" s="128" t="e">
        <f t="shared" si="4"/>
        <v>#DIV/0!</v>
      </c>
      <c r="N35" s="128" t="e">
        <f t="shared" si="4"/>
        <v>#DIV/0!</v>
      </c>
      <c r="O35" s="128" t="e">
        <f t="shared" si="4"/>
        <v>#DIV/0!</v>
      </c>
      <c r="P35" s="128" t="e">
        <f t="shared" si="4"/>
        <v>#DIV/0!</v>
      </c>
      <c r="Q35" s="128" t="e">
        <f t="shared" si="4"/>
        <v>#DIV/0!</v>
      </c>
      <c r="R35" s="128" t="e">
        <f t="shared" si="4"/>
        <v>#DIV/0!</v>
      </c>
      <c r="S35" s="128" t="e">
        <f t="shared" si="4"/>
        <v>#DIV/0!</v>
      </c>
      <c r="T35" s="128" t="e">
        <f t="shared" si="4"/>
        <v>#DIV/0!</v>
      </c>
      <c r="U35" s="128" t="e">
        <f t="shared" si="4"/>
        <v>#DIV/0!</v>
      </c>
      <c r="V35" s="128" t="e">
        <f t="shared" si="4"/>
        <v>#DIV/0!</v>
      </c>
      <c r="W35" s="128" t="e">
        <f t="shared" si="4"/>
        <v>#DIV/0!</v>
      </c>
      <c r="X35" s="128" t="e">
        <f t="shared" si="4"/>
        <v>#DIV/0!</v>
      </c>
      <c r="Y35" s="127" t="e">
        <f t="shared" si="4"/>
        <v>#DIV/0!</v>
      </c>
      <c r="Z35" s="127" t="e">
        <f t="shared" si="4"/>
        <v>#DIV/0!</v>
      </c>
      <c r="AA35" s="127" t="e">
        <f t="shared" si="4"/>
        <v>#DIV/0!</v>
      </c>
      <c r="AB35" s="127" t="e">
        <f t="shared" si="4"/>
        <v>#DIV/0!</v>
      </c>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row>
    <row r="36" spans="1:181" s="5" customFormat="1" ht="27.6" customHeight="1" x14ac:dyDescent="0.25">
      <c r="A36" s="61" t="s">
        <v>114</v>
      </c>
      <c r="B36" s="63" t="s">
        <v>109</v>
      </c>
      <c r="C36" s="128" t="e">
        <f>+C29*100%/C6</f>
        <v>#DIV/0!</v>
      </c>
      <c r="D36" s="128" t="e">
        <f t="shared" ref="D36:AB36" si="5">+D29*100%/D6</f>
        <v>#DIV/0!</v>
      </c>
      <c r="E36" s="128" t="e">
        <f t="shared" si="5"/>
        <v>#DIV/0!</v>
      </c>
      <c r="F36" s="128" t="e">
        <f t="shared" si="5"/>
        <v>#DIV/0!</v>
      </c>
      <c r="G36" s="128" t="e">
        <f t="shared" si="5"/>
        <v>#DIV/0!</v>
      </c>
      <c r="H36" s="130" t="e">
        <f t="shared" si="5"/>
        <v>#DIV/0!</v>
      </c>
      <c r="I36" s="128" t="e">
        <f t="shared" si="5"/>
        <v>#DIV/0!</v>
      </c>
      <c r="J36" s="128" t="e">
        <f t="shared" si="5"/>
        <v>#DIV/0!</v>
      </c>
      <c r="K36" s="128" t="e">
        <f t="shared" si="5"/>
        <v>#DIV/0!</v>
      </c>
      <c r="L36" s="128" t="e">
        <f t="shared" si="5"/>
        <v>#DIV/0!</v>
      </c>
      <c r="M36" s="128" t="e">
        <f t="shared" si="5"/>
        <v>#DIV/0!</v>
      </c>
      <c r="N36" s="128" t="e">
        <f t="shared" si="5"/>
        <v>#DIV/0!</v>
      </c>
      <c r="O36" s="128" t="e">
        <f t="shared" si="5"/>
        <v>#DIV/0!</v>
      </c>
      <c r="P36" s="128" t="e">
        <f t="shared" si="5"/>
        <v>#DIV/0!</v>
      </c>
      <c r="Q36" s="128" t="e">
        <f t="shared" si="5"/>
        <v>#DIV/0!</v>
      </c>
      <c r="R36" s="128" t="e">
        <f t="shared" si="5"/>
        <v>#DIV/0!</v>
      </c>
      <c r="S36" s="128" t="e">
        <f t="shared" si="5"/>
        <v>#DIV/0!</v>
      </c>
      <c r="T36" s="128" t="e">
        <f t="shared" si="5"/>
        <v>#DIV/0!</v>
      </c>
      <c r="U36" s="128" t="e">
        <f t="shared" si="5"/>
        <v>#DIV/0!</v>
      </c>
      <c r="V36" s="128" t="e">
        <f t="shared" si="5"/>
        <v>#DIV/0!</v>
      </c>
      <c r="W36" s="128" t="e">
        <f t="shared" si="5"/>
        <v>#DIV/0!</v>
      </c>
      <c r="X36" s="128" t="e">
        <f t="shared" si="5"/>
        <v>#DIV/0!</v>
      </c>
      <c r="Y36" s="127" t="e">
        <f t="shared" si="5"/>
        <v>#DIV/0!</v>
      </c>
      <c r="Z36" s="127" t="e">
        <f t="shared" si="5"/>
        <v>#DIV/0!</v>
      </c>
      <c r="AA36" s="127" t="e">
        <f t="shared" si="5"/>
        <v>#DIV/0!</v>
      </c>
      <c r="AB36" s="127" t="e">
        <f t="shared" si="5"/>
        <v>#DIV/0!</v>
      </c>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row>
    <row r="37" spans="1:181" s="5" customFormat="1" ht="27.6" customHeight="1" x14ac:dyDescent="0.25">
      <c r="A37" s="61" t="s">
        <v>115</v>
      </c>
      <c r="B37" s="63" t="s">
        <v>200</v>
      </c>
      <c r="C37" s="128">
        <f>+C29*100%/C5</f>
        <v>0</v>
      </c>
      <c r="D37" s="128">
        <f t="shared" ref="D37:AB37" si="6">+D29*100%/D5</f>
        <v>0</v>
      </c>
      <c r="E37" s="128" t="e">
        <f t="shared" si="6"/>
        <v>#DIV/0!</v>
      </c>
      <c r="F37" s="128" t="e">
        <f t="shared" si="6"/>
        <v>#DIV/0!</v>
      </c>
      <c r="G37" s="128" t="e">
        <f t="shared" si="6"/>
        <v>#DIV/0!</v>
      </c>
      <c r="H37" s="128" t="e">
        <f t="shared" si="6"/>
        <v>#DIV/0!</v>
      </c>
      <c r="I37" s="128" t="e">
        <f t="shared" si="6"/>
        <v>#DIV/0!</v>
      </c>
      <c r="J37" s="128" t="e">
        <f t="shared" si="6"/>
        <v>#DIV/0!</v>
      </c>
      <c r="K37" s="128" t="e">
        <f t="shared" si="6"/>
        <v>#DIV/0!</v>
      </c>
      <c r="L37" s="128" t="e">
        <f t="shared" si="6"/>
        <v>#DIV/0!</v>
      </c>
      <c r="M37" s="128" t="e">
        <f t="shared" si="6"/>
        <v>#DIV/0!</v>
      </c>
      <c r="N37" s="128" t="e">
        <f t="shared" si="6"/>
        <v>#DIV/0!</v>
      </c>
      <c r="O37" s="128" t="e">
        <f t="shared" si="6"/>
        <v>#DIV/0!</v>
      </c>
      <c r="P37" s="128" t="e">
        <f t="shared" si="6"/>
        <v>#DIV/0!</v>
      </c>
      <c r="Q37" s="128" t="e">
        <f t="shared" si="6"/>
        <v>#DIV/0!</v>
      </c>
      <c r="R37" s="128" t="e">
        <f t="shared" si="6"/>
        <v>#DIV/0!</v>
      </c>
      <c r="S37" s="128" t="e">
        <f t="shared" si="6"/>
        <v>#DIV/0!</v>
      </c>
      <c r="T37" s="128" t="e">
        <f t="shared" si="6"/>
        <v>#DIV/0!</v>
      </c>
      <c r="U37" s="128" t="e">
        <f t="shared" si="6"/>
        <v>#DIV/0!</v>
      </c>
      <c r="V37" s="128" t="e">
        <f t="shared" si="6"/>
        <v>#DIV/0!</v>
      </c>
      <c r="W37" s="128" t="e">
        <f t="shared" si="6"/>
        <v>#DIV/0!</v>
      </c>
      <c r="X37" s="128" t="e">
        <f t="shared" si="6"/>
        <v>#DIV/0!</v>
      </c>
      <c r="Y37" s="127" t="e">
        <f t="shared" si="6"/>
        <v>#DIV/0!</v>
      </c>
      <c r="Z37" s="127" t="e">
        <f t="shared" si="6"/>
        <v>#DIV/0!</v>
      </c>
      <c r="AA37" s="127" t="e">
        <f t="shared" si="6"/>
        <v>#DIV/0!</v>
      </c>
      <c r="AB37" s="127" t="e">
        <f t="shared" si="6"/>
        <v>#DIV/0!</v>
      </c>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row>
    <row r="38" spans="1:181" s="5" customFormat="1" ht="27.6" customHeight="1" x14ac:dyDescent="0.25">
      <c r="A38" s="61" t="s">
        <v>116</v>
      </c>
      <c r="B38" s="61" t="s">
        <v>110</v>
      </c>
      <c r="C38" s="128" t="e">
        <f>+C15*100/C13</f>
        <v>#DIV/0!</v>
      </c>
      <c r="D38" s="128" t="e">
        <f t="shared" ref="D38:AB38" si="7">+D15*100/D13</f>
        <v>#DIV/0!</v>
      </c>
      <c r="E38" s="128" t="e">
        <f t="shared" si="7"/>
        <v>#DIV/0!</v>
      </c>
      <c r="F38" s="128" t="e">
        <f t="shared" si="7"/>
        <v>#DIV/0!</v>
      </c>
      <c r="G38" s="128" t="e">
        <f t="shared" si="7"/>
        <v>#DIV/0!</v>
      </c>
      <c r="H38" s="128" t="e">
        <f t="shared" si="7"/>
        <v>#DIV/0!</v>
      </c>
      <c r="I38" s="128" t="e">
        <f t="shared" si="7"/>
        <v>#DIV/0!</v>
      </c>
      <c r="J38" s="128" t="e">
        <f t="shared" si="7"/>
        <v>#DIV/0!</v>
      </c>
      <c r="K38" s="128" t="e">
        <f t="shared" si="7"/>
        <v>#DIV/0!</v>
      </c>
      <c r="L38" s="128" t="e">
        <f t="shared" si="7"/>
        <v>#DIV/0!</v>
      </c>
      <c r="M38" s="128" t="e">
        <f t="shared" si="7"/>
        <v>#DIV/0!</v>
      </c>
      <c r="N38" s="128" t="e">
        <f t="shared" si="7"/>
        <v>#DIV/0!</v>
      </c>
      <c r="O38" s="128" t="e">
        <f t="shared" si="7"/>
        <v>#DIV/0!</v>
      </c>
      <c r="P38" s="128" t="e">
        <f t="shared" si="7"/>
        <v>#DIV/0!</v>
      </c>
      <c r="Q38" s="128" t="e">
        <f t="shared" si="7"/>
        <v>#DIV/0!</v>
      </c>
      <c r="R38" s="128" t="e">
        <f t="shared" si="7"/>
        <v>#DIV/0!</v>
      </c>
      <c r="S38" s="128" t="e">
        <f t="shared" si="7"/>
        <v>#DIV/0!</v>
      </c>
      <c r="T38" s="128" t="e">
        <f t="shared" si="7"/>
        <v>#DIV/0!</v>
      </c>
      <c r="U38" s="128" t="e">
        <f t="shared" si="7"/>
        <v>#DIV/0!</v>
      </c>
      <c r="V38" s="128" t="e">
        <f t="shared" si="7"/>
        <v>#DIV/0!</v>
      </c>
      <c r="W38" s="128" t="e">
        <f t="shared" si="7"/>
        <v>#DIV/0!</v>
      </c>
      <c r="X38" s="128" t="e">
        <f t="shared" si="7"/>
        <v>#DIV/0!</v>
      </c>
      <c r="Y38" s="127" t="e">
        <f t="shared" si="7"/>
        <v>#DIV/0!</v>
      </c>
      <c r="Z38" s="127" t="e">
        <f t="shared" si="7"/>
        <v>#DIV/0!</v>
      </c>
      <c r="AA38" s="127" t="e">
        <f t="shared" si="7"/>
        <v>#DIV/0!</v>
      </c>
      <c r="AB38" s="127" t="e">
        <f t="shared" si="7"/>
        <v>#DIV/0!</v>
      </c>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row>
    <row r="39" spans="1:181" s="5" customFormat="1" ht="27.6" customHeight="1" x14ac:dyDescent="0.25">
      <c r="A39" s="114" t="s">
        <v>282</v>
      </c>
      <c r="B39" s="63" t="s">
        <v>283</v>
      </c>
      <c r="C39" s="128" t="e">
        <f>+C24*100/C14</f>
        <v>#DIV/0!</v>
      </c>
      <c r="D39" s="128" t="e">
        <f t="shared" ref="D39:AB39" si="8">+D24*100/D14</f>
        <v>#DIV/0!</v>
      </c>
      <c r="E39" s="128" t="e">
        <f t="shared" si="8"/>
        <v>#DIV/0!</v>
      </c>
      <c r="F39" s="128" t="e">
        <f t="shared" si="8"/>
        <v>#DIV/0!</v>
      </c>
      <c r="G39" s="128" t="e">
        <f t="shared" si="8"/>
        <v>#DIV/0!</v>
      </c>
      <c r="H39" s="128" t="e">
        <f t="shared" si="8"/>
        <v>#DIV/0!</v>
      </c>
      <c r="I39" s="128" t="e">
        <f t="shared" si="8"/>
        <v>#DIV/0!</v>
      </c>
      <c r="J39" s="128" t="e">
        <f t="shared" si="8"/>
        <v>#DIV/0!</v>
      </c>
      <c r="K39" s="128" t="e">
        <f t="shared" si="8"/>
        <v>#DIV/0!</v>
      </c>
      <c r="L39" s="128" t="e">
        <f t="shared" si="8"/>
        <v>#DIV/0!</v>
      </c>
      <c r="M39" s="128" t="e">
        <f t="shared" si="8"/>
        <v>#DIV/0!</v>
      </c>
      <c r="N39" s="128" t="e">
        <f t="shared" si="8"/>
        <v>#DIV/0!</v>
      </c>
      <c r="O39" s="128" t="e">
        <f t="shared" si="8"/>
        <v>#DIV/0!</v>
      </c>
      <c r="P39" s="128" t="e">
        <f t="shared" si="8"/>
        <v>#DIV/0!</v>
      </c>
      <c r="Q39" s="128" t="e">
        <f t="shared" si="8"/>
        <v>#DIV/0!</v>
      </c>
      <c r="R39" s="128" t="e">
        <f t="shared" si="8"/>
        <v>#DIV/0!</v>
      </c>
      <c r="S39" s="128" t="e">
        <f t="shared" si="8"/>
        <v>#DIV/0!</v>
      </c>
      <c r="T39" s="128" t="e">
        <f t="shared" si="8"/>
        <v>#DIV/0!</v>
      </c>
      <c r="U39" s="128" t="e">
        <f t="shared" si="8"/>
        <v>#DIV/0!</v>
      </c>
      <c r="V39" s="128" t="e">
        <f t="shared" si="8"/>
        <v>#DIV/0!</v>
      </c>
      <c r="W39" s="128" t="e">
        <f t="shared" si="8"/>
        <v>#DIV/0!</v>
      </c>
      <c r="X39" s="128" t="e">
        <f t="shared" si="8"/>
        <v>#DIV/0!</v>
      </c>
      <c r="Y39" s="127" t="e">
        <f t="shared" si="8"/>
        <v>#DIV/0!</v>
      </c>
      <c r="Z39" s="127" t="e">
        <f t="shared" si="8"/>
        <v>#DIV/0!</v>
      </c>
      <c r="AA39" s="127" t="e">
        <f t="shared" si="8"/>
        <v>#DIV/0!</v>
      </c>
      <c r="AB39" s="127" t="e">
        <f t="shared" si="8"/>
        <v>#DIV/0!</v>
      </c>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row>
    <row r="40" spans="1:181" x14ac:dyDescent="0.25">
      <c r="C40" s="131"/>
      <c r="D40" s="132"/>
      <c r="E40" s="132"/>
      <c r="F40" s="132"/>
      <c r="G40" s="132"/>
      <c r="H40" s="132"/>
      <c r="I40" s="132"/>
      <c r="J40" s="132"/>
      <c r="K40" s="132"/>
      <c r="L40" s="132"/>
      <c r="M40" s="132"/>
      <c r="N40" s="132"/>
      <c r="O40" s="132"/>
      <c r="P40" s="132"/>
      <c r="Q40" s="132"/>
      <c r="R40" s="132"/>
      <c r="S40" s="132"/>
      <c r="T40" s="132"/>
      <c r="U40" s="132"/>
      <c r="V40" s="132"/>
      <c r="W40" s="132"/>
      <c r="X40" s="132"/>
    </row>
    <row r="41" spans="1:181" x14ac:dyDescent="0.25">
      <c r="C41" s="132"/>
      <c r="D41" s="132"/>
      <c r="E41" s="132"/>
      <c r="F41" s="132"/>
      <c r="G41" s="132"/>
      <c r="H41" s="132"/>
      <c r="I41" s="132"/>
      <c r="J41" s="132"/>
      <c r="K41" s="132"/>
      <c r="L41" s="132"/>
      <c r="M41" s="132"/>
      <c r="N41" s="132"/>
      <c r="O41" s="132"/>
      <c r="P41" s="132"/>
      <c r="Q41" s="132"/>
      <c r="R41" s="132"/>
      <c r="S41" s="132"/>
      <c r="T41" s="132"/>
      <c r="U41" s="132"/>
      <c r="V41" s="132"/>
      <c r="W41" s="132"/>
      <c r="X41" s="132"/>
    </row>
  </sheetData>
  <sheetProtection formatCells="0" formatColumns="0" formatRows="0" insertColumns="0" insertRows="0" insertHyperlinks="0" deleteColumns="0" deleteRows="0" sort="0" autoFilter="0" pivotTables="0"/>
  <mergeCells count="3">
    <mergeCell ref="A3:A4"/>
    <mergeCell ref="B3:B4"/>
    <mergeCell ref="A1:B2"/>
  </mergeCells>
  <hyperlinks>
    <hyperlink ref="A1" location="Turinys!A1" display="Turinys!A1"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S31"/>
  <sheetViews>
    <sheetView topLeftCell="A17" workbookViewId="0">
      <selection activeCell="C12" sqref="C12"/>
    </sheetView>
  </sheetViews>
  <sheetFormatPr defaultColWidth="8.7109375" defaultRowHeight="59.1" customHeight="1" x14ac:dyDescent="0.25"/>
  <cols>
    <col min="1" max="1" width="6" style="117" bestFit="1" customWidth="1"/>
    <col min="2" max="2" width="65.140625" style="117" customWidth="1"/>
    <col min="3" max="3" width="13.140625" style="117" customWidth="1"/>
    <col min="4" max="4" width="11.85546875" style="117" customWidth="1"/>
    <col min="5" max="5" width="10.42578125" style="117" customWidth="1"/>
    <col min="6" max="6" width="9.85546875" style="117" customWidth="1"/>
    <col min="7" max="7" width="10.7109375" style="117" customWidth="1"/>
    <col min="8" max="8" width="9.85546875" style="117" customWidth="1"/>
    <col min="9" max="9" width="10.7109375" style="117" customWidth="1"/>
    <col min="10" max="10" width="9.85546875" style="117" customWidth="1"/>
    <col min="11" max="11" width="10.85546875" style="117" customWidth="1"/>
    <col min="12" max="12" width="9.7109375" style="117" customWidth="1"/>
    <col min="13" max="13" width="10.140625" style="117" customWidth="1"/>
    <col min="14" max="14" width="10.42578125" style="117" customWidth="1"/>
    <col min="15" max="15" width="10" style="117" customWidth="1"/>
    <col min="16" max="16" width="10.85546875" style="117" customWidth="1"/>
    <col min="17" max="17" width="11.5703125" style="117" customWidth="1"/>
    <col min="18" max="18" width="11.28515625" style="117" customWidth="1"/>
    <col min="19" max="19" width="10.85546875" style="117" customWidth="1"/>
    <col min="20" max="16384" width="8.7109375" style="117"/>
  </cols>
  <sheetData>
    <row r="1" spans="1:19" ht="59.1" customHeight="1" x14ac:dyDescent="0.25">
      <c r="A1" s="258"/>
      <c r="B1" s="258"/>
      <c r="C1" s="116"/>
      <c r="D1" s="259" t="s">
        <v>244</v>
      </c>
      <c r="E1" s="259"/>
      <c r="F1" s="259"/>
      <c r="G1" s="259"/>
      <c r="H1" s="259"/>
      <c r="I1" s="259"/>
      <c r="J1" s="259"/>
      <c r="K1" s="259"/>
      <c r="L1" s="259"/>
      <c r="M1" s="259"/>
      <c r="N1" s="259"/>
      <c r="O1" s="259"/>
      <c r="P1" s="259"/>
      <c r="Q1" s="259"/>
      <c r="R1" s="259"/>
      <c r="S1" s="259"/>
    </row>
    <row r="2" spans="1:19" ht="59.1" customHeight="1" x14ac:dyDescent="0.25">
      <c r="A2" s="263" t="s">
        <v>229</v>
      </c>
      <c r="B2" s="264"/>
      <c r="C2" s="118" t="s">
        <v>245</v>
      </c>
      <c r="D2" s="260" t="s">
        <v>230</v>
      </c>
      <c r="E2" s="261"/>
      <c r="F2" s="261"/>
      <c r="G2" s="261"/>
      <c r="H2" s="261"/>
      <c r="I2" s="261"/>
      <c r="J2" s="261"/>
      <c r="K2" s="261"/>
      <c r="L2" s="261"/>
      <c r="M2" s="261"/>
      <c r="N2" s="261"/>
      <c r="O2" s="261"/>
      <c r="P2" s="261"/>
      <c r="Q2" s="261"/>
      <c r="R2" s="261"/>
      <c r="S2" s="262"/>
    </row>
    <row r="3" spans="1:19" ht="59.1" customHeight="1" x14ac:dyDescent="0.25">
      <c r="A3" s="265"/>
      <c r="B3" s="266"/>
      <c r="C3" s="119">
        <f>+'I.Prielaidu sarasas'!C3</f>
        <v>0</v>
      </c>
      <c r="D3" s="120">
        <v>1</v>
      </c>
      <c r="E3" s="121">
        <v>2</v>
      </c>
      <c r="F3" s="121">
        <v>3</v>
      </c>
      <c r="G3" s="121">
        <v>4</v>
      </c>
      <c r="H3" s="121">
        <v>5</v>
      </c>
      <c r="I3" s="121">
        <v>6</v>
      </c>
      <c r="J3" s="121">
        <v>7</v>
      </c>
      <c r="K3" s="121">
        <v>8</v>
      </c>
      <c r="L3" s="121">
        <v>9</v>
      </c>
      <c r="M3" s="121">
        <v>10</v>
      </c>
      <c r="N3" s="121">
        <v>11</v>
      </c>
      <c r="O3" s="121">
        <v>12</v>
      </c>
      <c r="P3" s="121">
        <v>13</v>
      </c>
      <c r="Q3" s="121">
        <v>14</v>
      </c>
      <c r="R3" s="121">
        <v>15</v>
      </c>
      <c r="S3" s="122" t="s">
        <v>246</v>
      </c>
    </row>
    <row r="4" spans="1:19" ht="59.1" customHeight="1" x14ac:dyDescent="0.25">
      <c r="A4" s="143" t="s">
        <v>12</v>
      </c>
      <c r="B4" s="140" t="s">
        <v>247</v>
      </c>
      <c r="C4" s="145">
        <f>+C8+C5</f>
        <v>0</v>
      </c>
      <c r="D4" s="145">
        <f>+D8+D5</f>
        <v>0</v>
      </c>
      <c r="E4" s="145">
        <f t="shared" ref="E4:S4" si="0">+E8+E5</f>
        <v>0</v>
      </c>
      <c r="F4" s="145">
        <f t="shared" si="0"/>
        <v>0</v>
      </c>
      <c r="G4" s="145">
        <f t="shared" si="0"/>
        <v>0</v>
      </c>
      <c r="H4" s="145">
        <f t="shared" si="0"/>
        <v>0</v>
      </c>
      <c r="I4" s="145">
        <f t="shared" si="0"/>
        <v>0</v>
      </c>
      <c r="J4" s="145">
        <f t="shared" si="0"/>
        <v>0</v>
      </c>
      <c r="K4" s="145">
        <f t="shared" si="0"/>
        <v>0</v>
      </c>
      <c r="L4" s="145">
        <f t="shared" si="0"/>
        <v>0</v>
      </c>
      <c r="M4" s="145">
        <f t="shared" si="0"/>
        <v>0</v>
      </c>
      <c r="N4" s="145">
        <f t="shared" si="0"/>
        <v>0</v>
      </c>
      <c r="O4" s="145">
        <f t="shared" si="0"/>
        <v>0</v>
      </c>
      <c r="P4" s="145">
        <f t="shared" si="0"/>
        <v>0</v>
      </c>
      <c r="Q4" s="145">
        <f t="shared" si="0"/>
        <v>0</v>
      </c>
      <c r="R4" s="145">
        <f t="shared" si="0"/>
        <v>0</v>
      </c>
      <c r="S4" s="145">
        <f t="shared" si="0"/>
        <v>0</v>
      </c>
    </row>
    <row r="5" spans="1:19" ht="59.1" hidden="1" customHeight="1" x14ac:dyDescent="0.25">
      <c r="A5" s="141" t="s">
        <v>61</v>
      </c>
      <c r="B5" s="139" t="s">
        <v>248</v>
      </c>
      <c r="C5" s="145"/>
      <c r="D5" s="145">
        <f>+D6+D7</f>
        <v>0</v>
      </c>
      <c r="E5" s="145">
        <f t="shared" ref="E5:S5" si="1">+E6+E7</f>
        <v>0</v>
      </c>
      <c r="F5" s="145">
        <f t="shared" si="1"/>
        <v>0</v>
      </c>
      <c r="G5" s="145">
        <f t="shared" si="1"/>
        <v>0</v>
      </c>
      <c r="H5" s="145">
        <f t="shared" si="1"/>
        <v>0</v>
      </c>
      <c r="I5" s="145">
        <f t="shared" si="1"/>
        <v>0</v>
      </c>
      <c r="J5" s="145">
        <f t="shared" si="1"/>
        <v>0</v>
      </c>
      <c r="K5" s="145">
        <f t="shared" si="1"/>
        <v>0</v>
      </c>
      <c r="L5" s="145">
        <f t="shared" si="1"/>
        <v>0</v>
      </c>
      <c r="M5" s="145">
        <f t="shared" si="1"/>
        <v>0</v>
      </c>
      <c r="N5" s="145">
        <f t="shared" si="1"/>
        <v>0</v>
      </c>
      <c r="O5" s="145">
        <f t="shared" si="1"/>
        <v>0</v>
      </c>
      <c r="P5" s="145">
        <f t="shared" si="1"/>
        <v>0</v>
      </c>
      <c r="Q5" s="145">
        <f t="shared" si="1"/>
        <v>0</v>
      </c>
      <c r="R5" s="145">
        <f t="shared" si="1"/>
        <v>0</v>
      </c>
      <c r="S5" s="145">
        <f t="shared" si="1"/>
        <v>0</v>
      </c>
    </row>
    <row r="6" spans="1:19" ht="59.1" hidden="1" customHeight="1" x14ac:dyDescent="0.25">
      <c r="A6" s="138" t="s">
        <v>231</v>
      </c>
      <c r="B6" s="137" t="s">
        <v>232</v>
      </c>
      <c r="C6" s="145"/>
      <c r="D6" s="145"/>
      <c r="E6" s="145"/>
      <c r="F6" s="145"/>
      <c r="G6" s="145"/>
      <c r="H6" s="145"/>
      <c r="I6" s="145"/>
      <c r="J6" s="146"/>
      <c r="K6" s="146"/>
      <c r="L6" s="146"/>
      <c r="M6" s="146"/>
      <c r="N6" s="146"/>
      <c r="O6" s="146"/>
      <c r="P6" s="146"/>
      <c r="Q6" s="146"/>
      <c r="R6" s="146"/>
      <c r="S6" s="146"/>
    </row>
    <row r="7" spans="1:19" ht="59.1" hidden="1" customHeight="1" x14ac:dyDescent="0.25">
      <c r="A7" s="138" t="s">
        <v>233</v>
      </c>
      <c r="B7" s="137" t="s">
        <v>234</v>
      </c>
      <c r="C7" s="145"/>
      <c r="D7" s="145"/>
      <c r="E7" s="145"/>
      <c r="F7" s="145"/>
      <c r="G7" s="145"/>
      <c r="H7" s="145"/>
      <c r="I7" s="145"/>
      <c r="J7" s="146"/>
      <c r="K7" s="146"/>
      <c r="L7" s="146"/>
      <c r="M7" s="146"/>
      <c r="N7" s="146"/>
      <c r="O7" s="146"/>
      <c r="P7" s="146"/>
      <c r="Q7" s="146"/>
      <c r="R7" s="146"/>
      <c r="S7" s="146"/>
    </row>
    <row r="8" spans="1:19" ht="59.1" customHeight="1" x14ac:dyDescent="0.25">
      <c r="A8" s="141" t="s">
        <v>62</v>
      </c>
      <c r="B8" s="139" t="s">
        <v>249</v>
      </c>
      <c r="C8" s="145">
        <f>+C9+C10+C11</f>
        <v>0</v>
      </c>
      <c r="D8" s="145">
        <f>+D9+D10+D11</f>
        <v>0</v>
      </c>
      <c r="E8" s="145">
        <f t="shared" ref="E8:S8" si="2">+E9+E10+E11</f>
        <v>0</v>
      </c>
      <c r="F8" s="145">
        <f t="shared" si="2"/>
        <v>0</v>
      </c>
      <c r="G8" s="145">
        <f t="shared" si="2"/>
        <v>0</v>
      </c>
      <c r="H8" s="145">
        <f t="shared" si="2"/>
        <v>0</v>
      </c>
      <c r="I8" s="145">
        <f t="shared" si="2"/>
        <v>0</v>
      </c>
      <c r="J8" s="145">
        <f t="shared" si="2"/>
        <v>0</v>
      </c>
      <c r="K8" s="145">
        <f t="shared" si="2"/>
        <v>0</v>
      </c>
      <c r="L8" s="145">
        <f t="shared" si="2"/>
        <v>0</v>
      </c>
      <c r="M8" s="145">
        <f t="shared" si="2"/>
        <v>0</v>
      </c>
      <c r="N8" s="145">
        <f t="shared" si="2"/>
        <v>0</v>
      </c>
      <c r="O8" s="145">
        <f t="shared" si="2"/>
        <v>0</v>
      </c>
      <c r="P8" s="145">
        <f t="shared" si="2"/>
        <v>0</v>
      </c>
      <c r="Q8" s="145">
        <f t="shared" si="2"/>
        <v>0</v>
      </c>
      <c r="R8" s="145">
        <f t="shared" si="2"/>
        <v>0</v>
      </c>
      <c r="S8" s="145">
        <f t="shared" si="2"/>
        <v>0</v>
      </c>
    </row>
    <row r="9" spans="1:19" ht="59.1" customHeight="1" x14ac:dyDescent="0.25">
      <c r="A9" s="138" t="s">
        <v>235</v>
      </c>
      <c r="B9" s="137" t="s">
        <v>250</v>
      </c>
      <c r="C9" s="145">
        <f>+'I.Prielaidu sarasas'!G18</f>
        <v>0</v>
      </c>
      <c r="D9" s="145">
        <f>+'I.Prielaidu sarasas'!H18</f>
        <v>0</v>
      </c>
      <c r="E9" s="145">
        <f>+'I.Prielaidu sarasas'!I18</f>
        <v>0</v>
      </c>
      <c r="F9" s="145">
        <f>+'I.Prielaidu sarasas'!J18</f>
        <v>0</v>
      </c>
      <c r="G9" s="145">
        <f>+'I.Prielaidu sarasas'!K18</f>
        <v>0</v>
      </c>
      <c r="H9" s="145">
        <f>+'I.Prielaidu sarasas'!L18</f>
        <v>0</v>
      </c>
      <c r="I9" s="145">
        <f>+'I.Prielaidu sarasas'!M18</f>
        <v>0</v>
      </c>
      <c r="J9" s="145">
        <f>+'I.Prielaidu sarasas'!N18</f>
        <v>0</v>
      </c>
      <c r="K9" s="145">
        <f>+'I.Prielaidu sarasas'!O18</f>
        <v>0</v>
      </c>
      <c r="L9" s="145">
        <f>+'I.Prielaidu sarasas'!P18</f>
        <v>0</v>
      </c>
      <c r="M9" s="145">
        <f>+'I.Prielaidu sarasas'!Q18</f>
        <v>0</v>
      </c>
      <c r="N9" s="145">
        <f>+'I.Prielaidu sarasas'!R18</f>
        <v>0</v>
      </c>
      <c r="O9" s="145">
        <f>+'I.Prielaidu sarasas'!S18</f>
        <v>0</v>
      </c>
      <c r="P9" s="145">
        <f>+'I.Prielaidu sarasas'!T18</f>
        <v>0</v>
      </c>
      <c r="Q9" s="145">
        <f>+'I.Prielaidu sarasas'!U18</f>
        <v>0</v>
      </c>
      <c r="R9" s="145">
        <f>+'I.Prielaidu sarasas'!V18</f>
        <v>0</v>
      </c>
      <c r="S9" s="145">
        <f>+'I.Prielaidu sarasas'!W18</f>
        <v>0</v>
      </c>
    </row>
    <row r="10" spans="1:19" ht="59.1" customHeight="1" x14ac:dyDescent="0.25">
      <c r="A10" s="138" t="s">
        <v>236</v>
      </c>
      <c r="B10" s="137" t="s">
        <v>251</v>
      </c>
      <c r="C10" s="145">
        <f>+'I.Prielaidu sarasas'!G19</f>
        <v>0</v>
      </c>
      <c r="D10" s="145">
        <f>+'I.Prielaidu sarasas'!H19</f>
        <v>0</v>
      </c>
      <c r="E10" s="145">
        <f>+'I.Prielaidu sarasas'!I19</f>
        <v>0</v>
      </c>
      <c r="F10" s="145">
        <f>+'I.Prielaidu sarasas'!J19</f>
        <v>0</v>
      </c>
      <c r="G10" s="145">
        <f>+'I.Prielaidu sarasas'!K19</f>
        <v>0</v>
      </c>
      <c r="H10" s="145">
        <f>+'I.Prielaidu sarasas'!L19</f>
        <v>0</v>
      </c>
      <c r="I10" s="145">
        <f>+'I.Prielaidu sarasas'!M19</f>
        <v>0</v>
      </c>
      <c r="J10" s="145">
        <f>+'I.Prielaidu sarasas'!N19</f>
        <v>0</v>
      </c>
      <c r="K10" s="145">
        <f>+'I.Prielaidu sarasas'!O19</f>
        <v>0</v>
      </c>
      <c r="L10" s="145">
        <f>+'I.Prielaidu sarasas'!P19</f>
        <v>0</v>
      </c>
      <c r="M10" s="145">
        <f>+'I.Prielaidu sarasas'!Q19</f>
        <v>0</v>
      </c>
      <c r="N10" s="145">
        <f>+'I.Prielaidu sarasas'!R19</f>
        <v>0</v>
      </c>
      <c r="O10" s="145">
        <f>+'I.Prielaidu sarasas'!S19</f>
        <v>0</v>
      </c>
      <c r="P10" s="145">
        <f>+'I.Prielaidu sarasas'!T19</f>
        <v>0</v>
      </c>
      <c r="Q10" s="145">
        <f>+'I.Prielaidu sarasas'!U19</f>
        <v>0</v>
      </c>
      <c r="R10" s="145">
        <f>+'I.Prielaidu sarasas'!V19</f>
        <v>0</v>
      </c>
      <c r="S10" s="145">
        <f>+'I.Prielaidu sarasas'!W19</f>
        <v>0</v>
      </c>
    </row>
    <row r="11" spans="1:19" ht="59.1" customHeight="1" x14ac:dyDescent="0.25">
      <c r="A11" s="138" t="s">
        <v>237</v>
      </c>
      <c r="B11" s="137" t="s">
        <v>252</v>
      </c>
      <c r="C11" s="133"/>
      <c r="D11" s="133"/>
      <c r="E11" s="133"/>
      <c r="F11" s="133"/>
      <c r="G11" s="133"/>
      <c r="H11" s="133"/>
      <c r="I11" s="133"/>
      <c r="J11" s="134"/>
      <c r="K11" s="134"/>
      <c r="L11" s="134"/>
      <c r="M11" s="134"/>
      <c r="N11" s="134"/>
      <c r="O11" s="134"/>
      <c r="P11" s="134"/>
      <c r="Q11" s="134"/>
      <c r="R11" s="134"/>
      <c r="S11" s="134"/>
    </row>
    <row r="12" spans="1:19" ht="59.1" customHeight="1" x14ac:dyDescent="0.25">
      <c r="A12" s="141" t="s">
        <v>13</v>
      </c>
      <c r="B12" s="139" t="s">
        <v>253</v>
      </c>
      <c r="C12" s="145">
        <f>+C13+C17+C18+C19</f>
        <v>0</v>
      </c>
      <c r="D12" s="145">
        <f>+D13+D17+D18+D19</f>
        <v>0</v>
      </c>
      <c r="E12" s="145">
        <f t="shared" ref="E12:S12" si="3">+E13+E17+E18+E19</f>
        <v>0</v>
      </c>
      <c r="F12" s="145">
        <f t="shared" si="3"/>
        <v>0</v>
      </c>
      <c r="G12" s="145">
        <f t="shared" si="3"/>
        <v>0</v>
      </c>
      <c r="H12" s="145">
        <f t="shared" si="3"/>
        <v>0</v>
      </c>
      <c r="I12" s="145">
        <f t="shared" si="3"/>
        <v>0</v>
      </c>
      <c r="J12" s="145">
        <f t="shared" si="3"/>
        <v>0</v>
      </c>
      <c r="K12" s="145">
        <f t="shared" si="3"/>
        <v>0</v>
      </c>
      <c r="L12" s="145">
        <f t="shared" si="3"/>
        <v>0</v>
      </c>
      <c r="M12" s="145">
        <f t="shared" si="3"/>
        <v>0</v>
      </c>
      <c r="N12" s="145">
        <f t="shared" si="3"/>
        <v>0</v>
      </c>
      <c r="O12" s="145">
        <f t="shared" si="3"/>
        <v>0</v>
      </c>
      <c r="P12" s="145">
        <f t="shared" si="3"/>
        <v>0</v>
      </c>
      <c r="Q12" s="145">
        <f t="shared" si="3"/>
        <v>0</v>
      </c>
      <c r="R12" s="145">
        <f t="shared" si="3"/>
        <v>0</v>
      </c>
      <c r="S12" s="145">
        <f t="shared" si="3"/>
        <v>0</v>
      </c>
    </row>
    <row r="13" spans="1:19" ht="87" customHeight="1" x14ac:dyDescent="0.25">
      <c r="A13" s="138" t="s">
        <v>63</v>
      </c>
      <c r="B13" s="137" t="s">
        <v>254</v>
      </c>
      <c r="C13" s="145">
        <f>+C14+C15+C16</f>
        <v>0</v>
      </c>
      <c r="D13" s="145">
        <f>+D14+D15+D16</f>
        <v>0</v>
      </c>
      <c r="E13" s="145">
        <f t="shared" ref="E13:S13" si="4">+E14+E15+E16</f>
        <v>0</v>
      </c>
      <c r="F13" s="145">
        <f t="shared" si="4"/>
        <v>0</v>
      </c>
      <c r="G13" s="145">
        <f t="shared" si="4"/>
        <v>0</v>
      </c>
      <c r="H13" s="145">
        <f t="shared" si="4"/>
        <v>0</v>
      </c>
      <c r="I13" s="145">
        <f t="shared" si="4"/>
        <v>0</v>
      </c>
      <c r="J13" s="145">
        <f t="shared" si="4"/>
        <v>0</v>
      </c>
      <c r="K13" s="145">
        <f t="shared" si="4"/>
        <v>0</v>
      </c>
      <c r="L13" s="145">
        <f t="shared" si="4"/>
        <v>0</v>
      </c>
      <c r="M13" s="145">
        <f t="shared" si="4"/>
        <v>0</v>
      </c>
      <c r="N13" s="145">
        <f t="shared" si="4"/>
        <v>0</v>
      </c>
      <c r="O13" s="145">
        <f t="shared" si="4"/>
        <v>0</v>
      </c>
      <c r="P13" s="145">
        <f t="shared" si="4"/>
        <v>0</v>
      </c>
      <c r="Q13" s="145">
        <f t="shared" si="4"/>
        <v>0</v>
      </c>
      <c r="R13" s="145">
        <f t="shared" si="4"/>
        <v>0</v>
      </c>
      <c r="S13" s="145">
        <f t="shared" si="4"/>
        <v>0</v>
      </c>
    </row>
    <row r="14" spans="1:19" ht="47.1" customHeight="1" x14ac:dyDescent="0.25">
      <c r="A14" s="138" t="s">
        <v>238</v>
      </c>
      <c r="B14" s="137" t="s">
        <v>255</v>
      </c>
      <c r="C14" s="133"/>
      <c r="D14" s="133"/>
      <c r="E14" s="133"/>
      <c r="F14" s="133"/>
      <c r="G14" s="133"/>
      <c r="H14" s="133"/>
      <c r="I14" s="133"/>
      <c r="J14" s="134"/>
      <c r="K14" s="134"/>
      <c r="L14" s="134"/>
      <c r="M14" s="134"/>
      <c r="N14" s="134"/>
      <c r="O14" s="134"/>
      <c r="P14" s="134"/>
      <c r="Q14" s="134"/>
      <c r="R14" s="134"/>
      <c r="S14" s="134"/>
    </row>
    <row r="15" spans="1:19" ht="42.6" customHeight="1" x14ac:dyDescent="0.25">
      <c r="A15" s="138" t="s">
        <v>239</v>
      </c>
      <c r="B15" s="136" t="s">
        <v>256</v>
      </c>
      <c r="C15" s="133"/>
      <c r="D15" s="133"/>
      <c r="E15" s="133"/>
      <c r="F15" s="133"/>
      <c r="G15" s="133"/>
      <c r="H15" s="133"/>
      <c r="I15" s="133"/>
      <c r="J15" s="134"/>
      <c r="K15" s="134"/>
      <c r="L15" s="134"/>
      <c r="M15" s="134"/>
      <c r="N15" s="134"/>
      <c r="O15" s="134"/>
      <c r="P15" s="134"/>
      <c r="Q15" s="134"/>
      <c r="R15" s="134"/>
      <c r="S15" s="134"/>
    </row>
    <row r="16" spans="1:19" ht="41.1" customHeight="1" x14ac:dyDescent="0.25">
      <c r="A16" s="138" t="s">
        <v>240</v>
      </c>
      <c r="B16" s="137" t="s">
        <v>257</v>
      </c>
      <c r="C16" s="133"/>
      <c r="D16" s="133"/>
      <c r="E16" s="133"/>
      <c r="F16" s="133"/>
      <c r="G16" s="133"/>
      <c r="H16" s="133"/>
      <c r="I16" s="133"/>
      <c r="J16" s="134"/>
      <c r="K16" s="134"/>
      <c r="L16" s="134"/>
      <c r="M16" s="134"/>
      <c r="N16" s="134"/>
      <c r="O16" s="134"/>
      <c r="P16" s="134"/>
      <c r="Q16" s="134"/>
      <c r="R16" s="134"/>
      <c r="S16" s="134"/>
    </row>
    <row r="17" spans="1:19" ht="59.1" customHeight="1" x14ac:dyDescent="0.25">
      <c r="A17" s="138" t="s">
        <v>64</v>
      </c>
      <c r="B17" s="137" t="s">
        <v>258</v>
      </c>
      <c r="C17" s="133"/>
      <c r="D17" s="133"/>
      <c r="E17" s="133"/>
      <c r="F17" s="133"/>
      <c r="G17" s="133"/>
      <c r="H17" s="133"/>
      <c r="I17" s="133"/>
      <c r="J17" s="134"/>
      <c r="K17" s="134"/>
      <c r="L17" s="134"/>
      <c r="M17" s="134"/>
      <c r="N17" s="134"/>
      <c r="O17" s="134"/>
      <c r="P17" s="134"/>
      <c r="Q17" s="134"/>
      <c r="R17" s="134"/>
      <c r="S17" s="134"/>
    </row>
    <row r="18" spans="1:19" ht="26.45" customHeight="1" x14ac:dyDescent="0.25">
      <c r="A18" s="138" t="s">
        <v>65</v>
      </c>
      <c r="B18" s="137" t="s">
        <v>259</v>
      </c>
      <c r="C18" s="133"/>
      <c r="D18" s="133"/>
      <c r="E18" s="133"/>
      <c r="F18" s="133"/>
      <c r="G18" s="133"/>
      <c r="H18" s="133"/>
      <c r="I18" s="133"/>
      <c r="J18" s="134"/>
      <c r="K18" s="134"/>
      <c r="L18" s="134"/>
      <c r="M18" s="134"/>
      <c r="N18" s="134"/>
      <c r="O18" s="134"/>
      <c r="P18" s="134"/>
      <c r="Q18" s="134"/>
      <c r="R18" s="134"/>
      <c r="S18" s="134"/>
    </row>
    <row r="19" spans="1:19" ht="27" customHeight="1" x14ac:dyDescent="0.25">
      <c r="A19" s="138" t="s">
        <v>66</v>
      </c>
      <c r="B19" s="136" t="s">
        <v>260</v>
      </c>
      <c r="C19" s="135"/>
      <c r="D19" s="133"/>
      <c r="E19" s="133"/>
      <c r="F19" s="133"/>
      <c r="G19" s="133"/>
      <c r="H19" s="133"/>
      <c r="I19" s="133"/>
      <c r="J19" s="134"/>
      <c r="K19" s="134"/>
      <c r="L19" s="134"/>
      <c r="M19" s="134"/>
      <c r="N19" s="134"/>
      <c r="O19" s="134"/>
      <c r="P19" s="134"/>
      <c r="Q19" s="134"/>
      <c r="R19" s="134"/>
      <c r="S19" s="134"/>
    </row>
    <row r="20" spans="1:19" ht="70.5" customHeight="1" x14ac:dyDescent="0.25">
      <c r="A20" s="141" t="s">
        <v>22</v>
      </c>
      <c r="B20" s="139" t="s">
        <v>261</v>
      </c>
      <c r="C20" s="145">
        <f>+C4-C12</f>
        <v>0</v>
      </c>
      <c r="D20" s="145">
        <f>+D4-D12</f>
        <v>0</v>
      </c>
      <c r="E20" s="145">
        <f t="shared" ref="E20:S20" si="5">+E4-E12</f>
        <v>0</v>
      </c>
      <c r="F20" s="145">
        <f t="shared" si="5"/>
        <v>0</v>
      </c>
      <c r="G20" s="145">
        <f t="shared" si="5"/>
        <v>0</v>
      </c>
      <c r="H20" s="145">
        <f t="shared" si="5"/>
        <v>0</v>
      </c>
      <c r="I20" s="145">
        <f t="shared" si="5"/>
        <v>0</v>
      </c>
      <c r="J20" s="145">
        <f t="shared" si="5"/>
        <v>0</v>
      </c>
      <c r="K20" s="145">
        <f t="shared" si="5"/>
        <v>0</v>
      </c>
      <c r="L20" s="145">
        <f t="shared" si="5"/>
        <v>0</v>
      </c>
      <c r="M20" s="145">
        <f t="shared" si="5"/>
        <v>0</v>
      </c>
      <c r="N20" s="145">
        <f t="shared" si="5"/>
        <v>0</v>
      </c>
      <c r="O20" s="145">
        <f t="shared" si="5"/>
        <v>0</v>
      </c>
      <c r="P20" s="145">
        <f t="shared" si="5"/>
        <v>0</v>
      </c>
      <c r="Q20" s="145">
        <f t="shared" si="5"/>
        <v>0</v>
      </c>
      <c r="R20" s="145">
        <f t="shared" si="5"/>
        <v>0</v>
      </c>
      <c r="S20" s="145">
        <f t="shared" si="5"/>
        <v>0</v>
      </c>
    </row>
    <row r="21" spans="1:19" ht="46.5" customHeight="1" x14ac:dyDescent="0.25">
      <c r="A21" s="141" t="s">
        <v>23</v>
      </c>
      <c r="B21" s="136" t="s">
        <v>262</v>
      </c>
      <c r="C21" s="145">
        <f>+Rezultatai!H33</f>
        <v>0</v>
      </c>
      <c r="D21" s="145">
        <f>+Rezultatai!I33</f>
        <v>0</v>
      </c>
      <c r="E21" s="145">
        <f>+Rezultatai!J33</f>
        <v>0</v>
      </c>
      <c r="F21" s="145">
        <f>+Rezultatai!K33</f>
        <v>0</v>
      </c>
      <c r="G21" s="145">
        <f>+Rezultatai!L33</f>
        <v>0</v>
      </c>
      <c r="H21" s="145">
        <f>+Rezultatai!M33</f>
        <v>0</v>
      </c>
      <c r="I21" s="145">
        <f>+Rezultatai!N33</f>
        <v>0</v>
      </c>
      <c r="J21" s="145">
        <f>+Rezultatai!O33</f>
        <v>0</v>
      </c>
      <c r="K21" s="145">
        <f>+Rezultatai!P33</f>
        <v>0</v>
      </c>
      <c r="L21" s="145">
        <f>+Rezultatai!Q33</f>
        <v>0</v>
      </c>
      <c r="M21" s="145">
        <f>+Rezultatai!R33</f>
        <v>0</v>
      </c>
      <c r="N21" s="145">
        <f>+Rezultatai!S33</f>
        <v>0</v>
      </c>
      <c r="O21" s="145">
        <f>+Rezultatai!T33</f>
        <v>0</v>
      </c>
      <c r="P21" s="145">
        <f>+Rezultatai!U33</f>
        <v>0</v>
      </c>
      <c r="Q21" s="145">
        <f>+Rezultatai!V33</f>
        <v>0</v>
      </c>
      <c r="R21" s="145">
        <f>+Rezultatai!W33</f>
        <v>0</v>
      </c>
      <c r="S21" s="145">
        <f>+Rezultatai!X33</f>
        <v>0</v>
      </c>
    </row>
    <row r="22" spans="1:19" ht="69.95" customHeight="1" x14ac:dyDescent="0.25">
      <c r="A22" s="141" t="s">
        <v>241</v>
      </c>
      <c r="B22" s="139" t="s">
        <v>263</v>
      </c>
      <c r="C22" s="145">
        <f>+C20+C21</f>
        <v>0</v>
      </c>
      <c r="D22" s="145">
        <f>+D20+D21</f>
        <v>0</v>
      </c>
      <c r="E22" s="145">
        <f t="shared" ref="E22:S22" si="6">+E20+E21</f>
        <v>0</v>
      </c>
      <c r="F22" s="145">
        <f t="shared" si="6"/>
        <v>0</v>
      </c>
      <c r="G22" s="145">
        <f t="shared" si="6"/>
        <v>0</v>
      </c>
      <c r="H22" s="145">
        <f t="shared" si="6"/>
        <v>0</v>
      </c>
      <c r="I22" s="145">
        <f t="shared" si="6"/>
        <v>0</v>
      </c>
      <c r="J22" s="145">
        <f t="shared" si="6"/>
        <v>0</v>
      </c>
      <c r="K22" s="145">
        <f t="shared" si="6"/>
        <v>0</v>
      </c>
      <c r="L22" s="145">
        <f t="shared" si="6"/>
        <v>0</v>
      </c>
      <c r="M22" s="145">
        <f t="shared" si="6"/>
        <v>0</v>
      </c>
      <c r="N22" s="145">
        <f t="shared" si="6"/>
        <v>0</v>
      </c>
      <c r="O22" s="145">
        <f t="shared" si="6"/>
        <v>0</v>
      </c>
      <c r="P22" s="145">
        <f t="shared" si="6"/>
        <v>0</v>
      </c>
      <c r="Q22" s="145">
        <f t="shared" si="6"/>
        <v>0</v>
      </c>
      <c r="R22" s="145">
        <f t="shared" si="6"/>
        <v>0</v>
      </c>
      <c r="S22" s="145">
        <f t="shared" si="6"/>
        <v>0</v>
      </c>
    </row>
    <row r="23" spans="1:19" ht="59.1" customHeight="1" x14ac:dyDescent="0.25">
      <c r="A23" s="141" t="s">
        <v>242</v>
      </c>
      <c r="B23" s="139" t="s">
        <v>264</v>
      </c>
      <c r="C23" s="145">
        <f>+'I.Prielaidu sarasas'!H49</f>
        <v>0</v>
      </c>
      <c r="D23" s="145">
        <f>+'I.Prielaidu sarasas'!I49</f>
        <v>0</v>
      </c>
      <c r="E23" s="145">
        <f>+'I.Prielaidu sarasas'!J49</f>
        <v>0</v>
      </c>
      <c r="F23" s="145">
        <f>+'I.Prielaidu sarasas'!K49</f>
        <v>0</v>
      </c>
      <c r="G23" s="145">
        <f>+'I.Prielaidu sarasas'!L49</f>
        <v>0</v>
      </c>
      <c r="H23" s="145">
        <f>+'I.Prielaidu sarasas'!M49</f>
        <v>0</v>
      </c>
      <c r="I23" s="145">
        <f>+'I.Prielaidu sarasas'!N49</f>
        <v>0</v>
      </c>
      <c r="J23" s="145">
        <f>+'I.Prielaidu sarasas'!O49</f>
        <v>0</v>
      </c>
      <c r="K23" s="145">
        <f>+'I.Prielaidu sarasas'!P49</f>
        <v>0</v>
      </c>
      <c r="L23" s="145">
        <f>+'I.Prielaidu sarasas'!Q49</f>
        <v>0</v>
      </c>
      <c r="M23" s="145">
        <f>+'I.Prielaidu sarasas'!R49</f>
        <v>0</v>
      </c>
      <c r="N23" s="145">
        <f>+'I.Prielaidu sarasas'!S49</f>
        <v>0</v>
      </c>
      <c r="O23" s="145">
        <f>+'I.Prielaidu sarasas'!T49</f>
        <v>0</v>
      </c>
      <c r="P23" s="145">
        <f>+'I.Prielaidu sarasas'!U49</f>
        <v>0</v>
      </c>
      <c r="Q23" s="145">
        <f>+'I.Prielaidu sarasas'!V49</f>
        <v>0</v>
      </c>
      <c r="R23" s="145">
        <f>+'I.Prielaidu sarasas'!W49</f>
        <v>0</v>
      </c>
      <c r="S23" s="145">
        <f>+'I.Prielaidu sarasas'!X49</f>
        <v>0</v>
      </c>
    </row>
    <row r="24" spans="1:19" ht="69.599999999999994" customHeight="1" x14ac:dyDescent="0.25">
      <c r="A24" s="142" t="s">
        <v>243</v>
      </c>
      <c r="B24" s="144" t="s">
        <v>265</v>
      </c>
      <c r="C24" s="145">
        <f>+C22-C23</f>
        <v>0</v>
      </c>
      <c r="D24" s="145">
        <f>+D22-D23</f>
        <v>0</v>
      </c>
      <c r="E24" s="145">
        <f t="shared" ref="E24:S24" si="7">+E22-E23</f>
        <v>0</v>
      </c>
      <c r="F24" s="145">
        <f t="shared" si="7"/>
        <v>0</v>
      </c>
      <c r="G24" s="145">
        <f t="shared" si="7"/>
        <v>0</v>
      </c>
      <c r="H24" s="145">
        <f t="shared" si="7"/>
        <v>0</v>
      </c>
      <c r="I24" s="145">
        <f t="shared" si="7"/>
        <v>0</v>
      </c>
      <c r="J24" s="145">
        <f t="shared" si="7"/>
        <v>0</v>
      </c>
      <c r="K24" s="145">
        <f t="shared" si="7"/>
        <v>0</v>
      </c>
      <c r="L24" s="145">
        <f t="shared" si="7"/>
        <v>0</v>
      </c>
      <c r="M24" s="145">
        <f t="shared" si="7"/>
        <v>0</v>
      </c>
      <c r="N24" s="145">
        <f t="shared" si="7"/>
        <v>0</v>
      </c>
      <c r="O24" s="145">
        <f t="shared" si="7"/>
        <v>0</v>
      </c>
      <c r="P24" s="145">
        <f t="shared" si="7"/>
        <v>0</v>
      </c>
      <c r="Q24" s="145">
        <f t="shared" si="7"/>
        <v>0</v>
      </c>
      <c r="R24" s="145">
        <f t="shared" si="7"/>
        <v>0</v>
      </c>
      <c r="S24" s="145">
        <f t="shared" si="7"/>
        <v>0</v>
      </c>
    </row>
    <row r="27" spans="1:19" ht="59.1" customHeight="1" x14ac:dyDescent="0.25">
      <c r="A27" s="123"/>
    </row>
    <row r="28" spans="1:19" ht="59.1" customHeight="1" x14ac:dyDescent="0.25">
      <c r="A28" s="123"/>
    </row>
    <row r="29" spans="1:19" ht="59.1" customHeight="1" x14ac:dyDescent="0.25">
      <c r="A29" s="123"/>
    </row>
    <row r="30" spans="1:19" ht="59.1" customHeight="1" x14ac:dyDescent="0.25">
      <c r="A30" s="123"/>
    </row>
    <row r="31" spans="1:19" ht="59.1" customHeight="1" x14ac:dyDescent="0.25">
      <c r="A31" s="123"/>
    </row>
  </sheetData>
  <mergeCells count="4">
    <mergeCell ref="A1:B1"/>
    <mergeCell ref="D1:S1"/>
    <mergeCell ref="D2:S2"/>
    <mergeCell ref="A2:B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Turinys</vt:lpstr>
      <vt:lpstr>I.Prielaidu sarasas</vt:lpstr>
      <vt:lpstr>II.Neapibrėžtieji įsipareigojim</vt:lpstr>
      <vt:lpstr>III. NĮ VPSP projektai</vt:lpstr>
      <vt:lpstr>IV.Savivaldybės rezervai</vt:lpstr>
      <vt:lpstr>V.Garantijų sumos</vt:lpstr>
      <vt:lpstr>VI. Pridet.vertes lentele</vt:lpstr>
      <vt:lpstr>Rezultatai</vt:lpstr>
      <vt:lpstr>3 priedas</vt:lpstr>
      <vt:lpstr>Papildoma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i.budvytiene@cpva.lt</dc:creator>
  <cp:lastModifiedBy>Neringa Pažūsienė</cp:lastModifiedBy>
  <dcterms:created xsi:type="dcterms:W3CDTF">2020-05-26T12:14:38Z</dcterms:created>
  <dcterms:modified xsi:type="dcterms:W3CDTF">2022-08-25T05:10:07Z</dcterms:modified>
</cp:coreProperties>
</file>